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RU\Google Drive\Seniors\2020\"/>
    </mc:Choice>
  </mc:AlternateContent>
  <bookViews>
    <workbookView xWindow="0" yWindow="0" windowWidth="28800" windowHeight="12435"/>
  </bookViews>
  <sheets>
    <sheet name="2020 Senior Draw SCRU" sheetId="7" r:id="rId1"/>
    <sheet name="Sheet1" sheetId="8" r:id="rId2"/>
  </sheets>
  <definedNames>
    <definedName name="home">'2020 Senior Draw SCRU'!#REF!</definedName>
    <definedName name="homescore">'2020 Senior Draw SCRU'!$F$12:$F$42</definedName>
    <definedName name="_xlnm.Print_Titles" localSheetId="0">'2020 Senior Draw SCRU'!$9:$10</definedName>
    <definedName name="visitor">'2020 Senior Draw SCRU'!#REF!</definedName>
    <definedName name="visitorscore">'2020 Senior Draw SCRU'!$I$12:$I$42</definedName>
  </definedNames>
  <calcPr calcId="152511"/>
</workbook>
</file>

<file path=xl/calcChain.xml><?xml version="1.0" encoding="utf-8"?>
<calcChain xmlns="http://schemas.openxmlformats.org/spreadsheetml/2006/main">
  <c r="I15" i="8" l="1"/>
  <c r="S23" i="8"/>
  <c r="S22" i="8"/>
  <c r="S21" i="8"/>
  <c r="S19" i="8"/>
  <c r="S15" i="8"/>
  <c r="S14" i="8"/>
  <c r="N22" i="8"/>
  <c r="N21" i="8"/>
  <c r="N19" i="8"/>
  <c r="N17" i="8"/>
  <c r="N15" i="8"/>
  <c r="N14" i="8"/>
  <c r="I23" i="8"/>
  <c r="I22" i="8"/>
  <c r="I21" i="8"/>
  <c r="I20" i="8"/>
  <c r="I19" i="8"/>
  <c r="I18" i="8"/>
  <c r="I17" i="8"/>
  <c r="I16" i="8"/>
  <c r="I14" i="8"/>
  <c r="D22" i="8"/>
  <c r="D21" i="8"/>
  <c r="D20" i="8"/>
  <c r="D17" i="8"/>
  <c r="D15" i="8"/>
  <c r="D14" i="8"/>
  <c r="A24" i="7" l="1"/>
  <c r="A30" i="7" s="1"/>
  <c r="A36" i="7" s="1"/>
  <c r="A42" i="7" s="1"/>
  <c r="A47" i="7" s="1"/>
  <c r="A54" i="7" s="1"/>
  <c r="A59" i="7" s="1"/>
  <c r="A64" i="7" s="1"/>
  <c r="A69" i="7" s="1"/>
</calcChain>
</file>

<file path=xl/sharedStrings.xml><?xml version="1.0" encoding="utf-8"?>
<sst xmlns="http://schemas.openxmlformats.org/spreadsheetml/2006/main" count="523" uniqueCount="98">
  <si>
    <t>Wynnum</t>
  </si>
  <si>
    <t>Noosa</t>
  </si>
  <si>
    <t>Caboolture</t>
  </si>
  <si>
    <t>Maroochydore</t>
  </si>
  <si>
    <t>Caloundra</t>
  </si>
  <si>
    <t>Gympie</t>
  </si>
  <si>
    <t>Maleny</t>
  </si>
  <si>
    <t>Nambour</t>
  </si>
  <si>
    <t>A Grade Teams</t>
  </si>
  <si>
    <t>University</t>
  </si>
  <si>
    <t xml:space="preserve">Caboolture  </t>
  </si>
  <si>
    <t>Colts Teams</t>
  </si>
  <si>
    <t xml:space="preserve">Caloundra  </t>
  </si>
  <si>
    <t xml:space="preserve">Maroochydore </t>
  </si>
  <si>
    <t xml:space="preserve">Noosa  </t>
  </si>
  <si>
    <t xml:space="preserve">Wynnum  </t>
  </si>
  <si>
    <t xml:space="preserve">Caboolture </t>
  </si>
  <si>
    <t xml:space="preserve">Noosa </t>
  </si>
  <si>
    <t xml:space="preserve">Nambour </t>
  </si>
  <si>
    <t>Eumundi</t>
  </si>
  <si>
    <t>3.30PM</t>
  </si>
  <si>
    <t>Gympie BYE</t>
  </si>
  <si>
    <t>Wynnum BYE</t>
  </si>
  <si>
    <t>Caloundra BYE</t>
  </si>
  <si>
    <t>Noosa BYE</t>
  </si>
  <si>
    <t>Noosa (Mar)</t>
  </si>
  <si>
    <t>Maroochydore (Cal)</t>
  </si>
  <si>
    <t>Noosa (Uni)</t>
  </si>
  <si>
    <t>Round</t>
  </si>
  <si>
    <t xml:space="preserve">University   </t>
  </si>
  <si>
    <t>Saturday</t>
  </si>
  <si>
    <t>Res Grade Teams</t>
  </si>
  <si>
    <t>Time</t>
  </si>
  <si>
    <t>COLTS</t>
  </si>
  <si>
    <t>HOME</t>
  </si>
  <si>
    <t>AWAY</t>
  </si>
  <si>
    <t>RESERVE</t>
  </si>
  <si>
    <t>WOMENS</t>
  </si>
  <si>
    <t>A GRADE</t>
  </si>
  <si>
    <t>University BYE</t>
  </si>
  <si>
    <t>Maroochydore BYE</t>
  </si>
  <si>
    <t>Caboolture BYE</t>
  </si>
  <si>
    <t>Eumundi BYE</t>
  </si>
  <si>
    <t xml:space="preserve"> Noosa BYE</t>
  </si>
  <si>
    <t>Major Semis - All grades - 1 v 2</t>
  </si>
  <si>
    <t>Minor Semis - All grades - 3 v 4</t>
  </si>
  <si>
    <t>Elimination Final - All grades - Loser Major Semi v Winner Minor Semi</t>
  </si>
  <si>
    <t>GRAND FINAL - All grades</t>
  </si>
  <si>
    <t>Women's Teams</t>
  </si>
  <si>
    <t>Home Travel</t>
  </si>
  <si>
    <t>Away Travel</t>
  </si>
  <si>
    <t>Km's Away Travel</t>
  </si>
  <si>
    <t>Cal</t>
  </si>
  <si>
    <t>Wyn</t>
  </si>
  <si>
    <t>Cab</t>
  </si>
  <si>
    <t>Uni</t>
  </si>
  <si>
    <t>Mar</t>
  </si>
  <si>
    <t>Nsa</t>
  </si>
  <si>
    <t>Km's</t>
  </si>
  <si>
    <t>Gym</t>
  </si>
  <si>
    <t>Mal</t>
  </si>
  <si>
    <t>Nbr</t>
  </si>
  <si>
    <t>Eum</t>
  </si>
  <si>
    <t>A Grade</t>
  </si>
  <si>
    <t>Colts</t>
  </si>
  <si>
    <t>Res Grade</t>
  </si>
  <si>
    <t>Womens</t>
  </si>
  <si>
    <t>2.10PM</t>
  </si>
  <si>
    <t>11.50AM</t>
  </si>
  <si>
    <t>1.10PM</t>
  </si>
  <si>
    <t>University (Friday)</t>
  </si>
  <si>
    <t>7.30PM</t>
  </si>
  <si>
    <t>University (Fri)</t>
  </si>
  <si>
    <t>7.10PM</t>
  </si>
  <si>
    <t>8.30PM</t>
  </si>
  <si>
    <t>Nambour (Wyn)</t>
  </si>
  <si>
    <t>Noosa (Friday)</t>
  </si>
  <si>
    <t>Caboolture (Friday)</t>
  </si>
  <si>
    <t>Caloundra (Eum)</t>
  </si>
  <si>
    <t>12.50PM</t>
  </si>
  <si>
    <t>Noosa (BYE)</t>
  </si>
  <si>
    <t>Nambour (BYE)</t>
  </si>
  <si>
    <t>Caloundra (BYE)</t>
  </si>
  <si>
    <t>Caboolture (BYE)</t>
  </si>
  <si>
    <t>University (BYE)</t>
  </si>
  <si>
    <t>12.45pm</t>
  </si>
  <si>
    <t>Caloundra (Uni)</t>
  </si>
  <si>
    <t>Nambour (Friday)</t>
  </si>
  <si>
    <t>Gympie (BYE)</t>
  </si>
  <si>
    <t>Maleny (BYE)</t>
  </si>
  <si>
    <t>Eumundi (Field 2)</t>
  </si>
  <si>
    <t>12PM</t>
  </si>
  <si>
    <t>1.30PM</t>
  </si>
  <si>
    <t>Eumundi (BYE)</t>
  </si>
  <si>
    <t>Maroochydore (Gym)</t>
  </si>
  <si>
    <t>12.10PM</t>
  </si>
  <si>
    <t>12.30PM</t>
  </si>
  <si>
    <t>2.20PM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</si>
</sst>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0" fillId="0" borderId="1" xfId="1" applyFont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164" fontId="4" fillId="0" borderId="15" xfId="1" applyNumberFormat="1" applyFont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/>
    </xf>
    <xf numFmtId="0" fontId="0" fillId="2" borderId="9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vertical="center"/>
    </xf>
    <xf numFmtId="0" fontId="0" fillId="0" borderId="9" xfId="1" applyFont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center" vertical="center"/>
    </xf>
    <xf numFmtId="164" fontId="4" fillId="7" borderId="11" xfId="1" applyNumberFormat="1" applyFont="1" applyFill="1" applyBorder="1" applyAlignment="1">
      <alignment horizontal="center" vertical="center"/>
    </xf>
    <xf numFmtId="164" fontId="4" fillId="6" borderId="15" xfId="1" applyNumberFormat="1" applyFont="1" applyFill="1" applyBorder="1" applyAlignment="1">
      <alignment horizontal="center" vertical="center"/>
    </xf>
    <xf numFmtId="0" fontId="0" fillId="0" borderId="9" xfId="1" applyFont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8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6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0" fillId="0" borderId="9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 wrapText="1"/>
    </xf>
    <xf numFmtId="0" fontId="0" fillId="3" borderId="4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0" fillId="3" borderId="1" xfId="1" applyFont="1" applyFill="1" applyBorder="1" applyAlignment="1">
      <alignment horizontal="center" vertical="center" wrapText="1"/>
    </xf>
    <xf numFmtId="0" fontId="0" fillId="2" borderId="4" xfId="1" applyFont="1" applyFill="1" applyBorder="1" applyAlignment="1">
      <alignment horizontal="center" vertical="center"/>
    </xf>
    <xf numFmtId="0" fontId="0" fillId="0" borderId="4" xfId="1" applyFont="1" applyBorder="1" applyAlignment="1">
      <alignment horizontal="center" vertical="center" wrapText="1"/>
    </xf>
    <xf numFmtId="0" fontId="0" fillId="2" borderId="6" xfId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0" fillId="3" borderId="6" xfId="1" applyFont="1" applyFill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/>
    </xf>
    <xf numFmtId="0" fontId="3" fillId="4" borderId="28" xfId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 wrapText="1"/>
    </xf>
    <xf numFmtId="0" fontId="3" fillId="4" borderId="2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0" fontId="0" fillId="5" borderId="13" xfId="1" applyFont="1" applyFill="1" applyBorder="1" applyAlignment="1">
      <alignment horizontal="center" vertical="center"/>
    </xf>
    <xf numFmtId="0" fontId="0" fillId="5" borderId="29" xfId="1" applyFont="1" applyFill="1" applyBorder="1" applyAlignment="1">
      <alignment horizontal="center" vertical="center"/>
    </xf>
    <xf numFmtId="0" fontId="0" fillId="5" borderId="7" xfId="1" applyFont="1" applyFill="1" applyBorder="1" applyAlignment="1">
      <alignment horizontal="center" vertical="center"/>
    </xf>
    <xf numFmtId="0" fontId="0" fillId="7" borderId="14" xfId="1" applyFont="1" applyFill="1" applyBorder="1" applyAlignment="1">
      <alignment horizontal="center" vertical="center"/>
    </xf>
    <xf numFmtId="0" fontId="0" fillId="7" borderId="30" xfId="1" applyFont="1" applyFill="1" applyBorder="1" applyAlignment="1">
      <alignment horizontal="center" vertical="center"/>
    </xf>
    <xf numFmtId="0" fontId="0" fillId="7" borderId="10" xfId="1" applyFont="1" applyFill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0" fillId="0" borderId="19" xfId="1" applyFont="1" applyBorder="1" applyAlignment="1">
      <alignment horizontal="center" vertical="center"/>
    </xf>
    <xf numFmtId="0" fontId="0" fillId="0" borderId="31" xfId="1" applyFont="1" applyBorder="1" applyAlignment="1">
      <alignment horizontal="center" vertical="center"/>
    </xf>
    <xf numFmtId="0" fontId="3" fillId="6" borderId="16" xfId="1" applyFont="1" applyFill="1" applyBorder="1" applyAlignment="1">
      <alignment horizontal="center" vertical="center"/>
    </xf>
    <xf numFmtId="0" fontId="3" fillId="6" borderId="19" xfId="1" applyFont="1" applyFill="1" applyBorder="1" applyAlignment="1">
      <alignment horizontal="center" vertical="center"/>
    </xf>
    <xf numFmtId="0" fontId="3" fillId="6" borderId="31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zoomScaleNormal="100" workbookViewId="0">
      <pane xSplit="2" ySplit="10" topLeftCell="C62" activePane="bottomRight" state="frozen"/>
      <selection pane="topRight" activeCell="C1" sqref="C1"/>
      <selection pane="bottomLeft" activeCell="A11" sqref="A11"/>
      <selection pane="bottomRight" activeCell="C87" sqref="C87"/>
    </sheetView>
  </sheetViews>
  <sheetFormatPr defaultRowHeight="15" x14ac:dyDescent="0.25"/>
  <cols>
    <col min="1" max="1" width="10.7109375" style="2" customWidth="1"/>
    <col min="2" max="2" width="9.140625" style="2"/>
    <col min="3" max="3" width="20.7109375" style="2" customWidth="1"/>
    <col min="4" max="4" width="20.7109375" style="1" customWidth="1"/>
    <col min="5" max="5" width="9.7109375" style="1" customWidth="1"/>
    <col min="6" max="7" width="20.7109375" style="2" customWidth="1"/>
    <col min="8" max="8" width="9.7109375" style="2" customWidth="1"/>
    <col min="9" max="10" width="20.7109375" style="2" customWidth="1"/>
    <col min="11" max="11" width="9.7109375" style="1" customWidth="1"/>
    <col min="12" max="12" width="20.7109375" style="1" customWidth="1"/>
    <col min="13" max="13" width="20.7109375" style="2" customWidth="1"/>
    <col min="14" max="14" width="9.7109375" style="2" customWidth="1"/>
    <col min="15" max="16384" width="9.140625" style="36"/>
  </cols>
  <sheetData>
    <row r="1" spans="1:14" ht="15.75" thickBot="1" x14ac:dyDescent="0.3">
      <c r="C1" s="137" t="s">
        <v>11</v>
      </c>
      <c r="D1" s="138"/>
      <c r="F1" s="139" t="s">
        <v>31</v>
      </c>
      <c r="G1" s="140"/>
      <c r="H1" s="43"/>
      <c r="I1" s="64" t="s">
        <v>48</v>
      </c>
      <c r="L1" s="65" t="s">
        <v>8</v>
      </c>
    </row>
    <row r="2" spans="1:14" ht="15" customHeight="1" thickTop="1" x14ac:dyDescent="0.25">
      <c r="C2" s="58" t="s">
        <v>10</v>
      </c>
      <c r="D2" s="59" t="s">
        <v>7</v>
      </c>
      <c r="F2" s="60" t="s">
        <v>2</v>
      </c>
      <c r="G2" s="61" t="s">
        <v>3</v>
      </c>
      <c r="H2" s="42"/>
      <c r="I2" s="62" t="s">
        <v>2</v>
      </c>
      <c r="L2" s="63" t="s">
        <v>10</v>
      </c>
    </row>
    <row r="3" spans="1:14" ht="15" customHeight="1" x14ac:dyDescent="0.25">
      <c r="C3" s="44" t="s">
        <v>4</v>
      </c>
      <c r="D3" s="45" t="s">
        <v>1</v>
      </c>
      <c r="F3" s="49" t="s">
        <v>4</v>
      </c>
      <c r="G3" s="48" t="s">
        <v>7</v>
      </c>
      <c r="H3" s="8"/>
      <c r="I3" s="53" t="s">
        <v>4</v>
      </c>
      <c r="L3" s="55" t="s">
        <v>12</v>
      </c>
    </row>
    <row r="4" spans="1:14" ht="15" customHeight="1" x14ac:dyDescent="0.25">
      <c r="C4" s="44"/>
      <c r="D4" s="45" t="s">
        <v>9</v>
      </c>
      <c r="F4" s="49" t="s">
        <v>19</v>
      </c>
      <c r="G4" s="48" t="s">
        <v>1</v>
      </c>
      <c r="H4" s="8"/>
      <c r="I4" s="53" t="s">
        <v>5</v>
      </c>
      <c r="L4" s="56" t="s">
        <v>13</v>
      </c>
    </row>
    <row r="5" spans="1:14" ht="15" customHeight="1" thickBot="1" x14ac:dyDescent="0.3">
      <c r="C5" s="46"/>
      <c r="D5" s="47"/>
      <c r="F5" s="50" t="s">
        <v>5</v>
      </c>
      <c r="G5" s="48" t="s">
        <v>9</v>
      </c>
      <c r="H5" s="6"/>
      <c r="I5" s="53" t="s">
        <v>3</v>
      </c>
      <c r="L5" s="55" t="s">
        <v>14</v>
      </c>
    </row>
    <row r="6" spans="1:14" ht="15" customHeight="1" thickBot="1" x14ac:dyDescent="0.3">
      <c r="F6" s="51" t="s">
        <v>6</v>
      </c>
      <c r="G6" s="52" t="s">
        <v>0</v>
      </c>
      <c r="H6" s="6"/>
      <c r="I6" s="53" t="s">
        <v>1</v>
      </c>
      <c r="L6" s="55" t="s">
        <v>29</v>
      </c>
    </row>
    <row r="7" spans="1:14" ht="15" customHeight="1" thickBot="1" x14ac:dyDescent="0.3">
      <c r="H7" s="8"/>
      <c r="I7" s="54" t="s">
        <v>9</v>
      </c>
      <c r="L7" s="57" t="s">
        <v>15</v>
      </c>
    </row>
    <row r="8" spans="1:14" ht="15" customHeight="1" thickBot="1" x14ac:dyDescent="0.3">
      <c r="H8" s="8"/>
      <c r="I8" s="3"/>
      <c r="L8" s="6"/>
    </row>
    <row r="9" spans="1:14" ht="20.100000000000001" customHeight="1" thickBot="1" x14ac:dyDescent="0.3">
      <c r="C9" s="141" t="s">
        <v>33</v>
      </c>
      <c r="D9" s="141"/>
      <c r="E9" s="141"/>
      <c r="F9" s="141" t="s">
        <v>36</v>
      </c>
      <c r="G9" s="141"/>
      <c r="H9" s="141"/>
      <c r="I9" s="141" t="s">
        <v>37</v>
      </c>
      <c r="J9" s="141"/>
      <c r="K9" s="141"/>
      <c r="L9" s="141" t="s">
        <v>38</v>
      </c>
      <c r="M9" s="141"/>
      <c r="N9" s="141"/>
    </row>
    <row r="10" spans="1:14" ht="20.100000000000001" customHeight="1" thickBot="1" x14ac:dyDescent="0.3">
      <c r="A10" s="38" t="s">
        <v>30</v>
      </c>
      <c r="B10" s="39" t="s">
        <v>28</v>
      </c>
      <c r="C10" s="39" t="s">
        <v>34</v>
      </c>
      <c r="D10" s="39" t="s">
        <v>35</v>
      </c>
      <c r="E10" s="38" t="s">
        <v>32</v>
      </c>
      <c r="F10" s="39" t="s">
        <v>34</v>
      </c>
      <c r="G10" s="39" t="s">
        <v>35</v>
      </c>
      <c r="H10" s="38" t="s">
        <v>32</v>
      </c>
      <c r="I10" s="39" t="s">
        <v>34</v>
      </c>
      <c r="J10" s="39" t="s">
        <v>35</v>
      </c>
      <c r="K10" s="38" t="s">
        <v>32</v>
      </c>
      <c r="L10" s="39" t="s">
        <v>34</v>
      </c>
      <c r="M10" s="39" t="s">
        <v>35</v>
      </c>
      <c r="N10" s="38" t="s">
        <v>32</v>
      </c>
    </row>
    <row r="11" spans="1:14" ht="15" customHeight="1" thickBot="1" x14ac:dyDescent="0.3">
      <c r="A11" s="122"/>
      <c r="B11" s="123"/>
      <c r="C11" s="22"/>
      <c r="D11" s="13"/>
      <c r="E11" s="13"/>
      <c r="F11" s="41"/>
      <c r="G11" s="40"/>
      <c r="H11" s="37"/>
      <c r="I11" s="17"/>
      <c r="J11" s="17"/>
      <c r="K11" s="13"/>
      <c r="L11" s="4"/>
      <c r="M11" s="7"/>
      <c r="N11" s="7"/>
    </row>
    <row r="12" spans="1:14" ht="15" customHeight="1" x14ac:dyDescent="0.25">
      <c r="A12" s="125">
        <v>44044</v>
      </c>
      <c r="B12" s="128">
        <v>1</v>
      </c>
      <c r="C12" s="10" t="s">
        <v>2</v>
      </c>
      <c r="D12" s="106" t="s">
        <v>7</v>
      </c>
      <c r="E12" s="11" t="s">
        <v>68</v>
      </c>
      <c r="F12" s="69" t="s">
        <v>2</v>
      </c>
      <c r="G12" s="29" t="s">
        <v>19</v>
      </c>
      <c r="H12" s="107" t="s">
        <v>67</v>
      </c>
      <c r="I12" s="69" t="s">
        <v>2</v>
      </c>
      <c r="J12" s="29" t="s">
        <v>5</v>
      </c>
      <c r="K12" s="106" t="s">
        <v>69</v>
      </c>
      <c r="L12" s="70" t="s">
        <v>2</v>
      </c>
      <c r="M12" s="29" t="s">
        <v>0</v>
      </c>
      <c r="N12" s="21" t="s">
        <v>20</v>
      </c>
    </row>
    <row r="13" spans="1:14" ht="15" customHeight="1" x14ac:dyDescent="0.25">
      <c r="A13" s="126"/>
      <c r="B13" s="129"/>
      <c r="C13" s="109" t="s">
        <v>9</v>
      </c>
      <c r="D13" s="67" t="s">
        <v>4</v>
      </c>
      <c r="E13" s="67" t="s">
        <v>68</v>
      </c>
      <c r="F13" s="68" t="s">
        <v>86</v>
      </c>
      <c r="G13" s="17" t="s">
        <v>5</v>
      </c>
      <c r="H13" s="108" t="s">
        <v>67</v>
      </c>
      <c r="I13" s="109" t="s">
        <v>9</v>
      </c>
      <c r="J13" s="68" t="s">
        <v>4</v>
      </c>
      <c r="K13" s="67" t="s">
        <v>69</v>
      </c>
      <c r="L13" s="118" t="s">
        <v>9</v>
      </c>
      <c r="M13" s="68" t="s">
        <v>4</v>
      </c>
      <c r="N13" s="31" t="s">
        <v>20</v>
      </c>
    </row>
    <row r="14" spans="1:14" ht="15" customHeight="1" x14ac:dyDescent="0.25">
      <c r="A14" s="126"/>
      <c r="B14" s="129"/>
      <c r="C14" s="68"/>
      <c r="D14" s="67"/>
      <c r="E14" s="67"/>
      <c r="F14" s="7"/>
      <c r="G14" s="7"/>
      <c r="H14" s="76"/>
      <c r="I14" s="7"/>
      <c r="J14" s="7"/>
      <c r="K14" s="4"/>
      <c r="L14" s="4"/>
      <c r="M14" s="7"/>
      <c r="N14" s="76"/>
    </row>
    <row r="15" spans="1:14" ht="15" customHeight="1" x14ac:dyDescent="0.25">
      <c r="A15" s="126"/>
      <c r="B15" s="129"/>
      <c r="C15" s="68"/>
      <c r="D15" s="67" t="s">
        <v>80</v>
      </c>
      <c r="E15" s="67"/>
      <c r="F15" s="12" t="s">
        <v>3</v>
      </c>
      <c r="G15" s="17" t="s">
        <v>6</v>
      </c>
      <c r="H15" s="108" t="s">
        <v>67</v>
      </c>
      <c r="I15" s="12" t="s">
        <v>3</v>
      </c>
      <c r="J15" s="17" t="s">
        <v>1</v>
      </c>
      <c r="K15" s="67" t="s">
        <v>69</v>
      </c>
      <c r="L15" s="23" t="s">
        <v>3</v>
      </c>
      <c r="M15" s="17" t="s">
        <v>1</v>
      </c>
      <c r="N15" s="31" t="s">
        <v>20</v>
      </c>
    </row>
    <row r="16" spans="1:14" ht="15" customHeight="1" x14ac:dyDescent="0.25">
      <c r="A16" s="126"/>
      <c r="B16" s="129"/>
      <c r="C16" s="7"/>
      <c r="D16" s="4"/>
      <c r="E16" s="4"/>
      <c r="F16" s="17" t="s">
        <v>25</v>
      </c>
      <c r="G16" s="17" t="s">
        <v>7</v>
      </c>
      <c r="H16" s="37" t="s">
        <v>68</v>
      </c>
      <c r="I16" s="17"/>
      <c r="J16" s="17"/>
      <c r="K16" s="13"/>
      <c r="L16" s="24"/>
      <c r="M16" s="17"/>
      <c r="N16" s="17"/>
    </row>
    <row r="17" spans="1:14" ht="15" customHeight="1" thickBot="1" x14ac:dyDescent="0.3">
      <c r="A17" s="127"/>
      <c r="B17" s="130"/>
      <c r="C17" s="27"/>
      <c r="D17" s="85"/>
      <c r="E17" s="14"/>
      <c r="F17" s="75" t="s">
        <v>39</v>
      </c>
      <c r="G17" s="75" t="s">
        <v>22</v>
      </c>
      <c r="H17" s="18"/>
      <c r="I17" s="18"/>
      <c r="J17" s="18"/>
      <c r="K17" s="14"/>
      <c r="L17" s="28"/>
      <c r="M17" s="18"/>
      <c r="N17" s="18"/>
    </row>
    <row r="18" spans="1:14" ht="15" customHeight="1" x14ac:dyDescent="0.25">
      <c r="A18" s="125">
        <v>44051</v>
      </c>
      <c r="B18" s="134">
        <v>2</v>
      </c>
      <c r="C18" s="10" t="s">
        <v>9</v>
      </c>
      <c r="D18" s="106" t="s">
        <v>2</v>
      </c>
      <c r="E18" s="106" t="s">
        <v>68</v>
      </c>
      <c r="F18" s="10" t="s">
        <v>9</v>
      </c>
      <c r="G18" s="21" t="s">
        <v>19</v>
      </c>
      <c r="H18" s="107" t="s">
        <v>67</v>
      </c>
      <c r="I18" s="10" t="s">
        <v>9</v>
      </c>
      <c r="J18" s="21" t="s">
        <v>2</v>
      </c>
      <c r="K18" s="106" t="s">
        <v>69</v>
      </c>
      <c r="L18" s="20" t="s">
        <v>9</v>
      </c>
      <c r="M18" s="21" t="s">
        <v>2</v>
      </c>
      <c r="N18" s="21" t="s">
        <v>20</v>
      </c>
    </row>
    <row r="19" spans="1:14" ht="15" customHeight="1" x14ac:dyDescent="0.25">
      <c r="A19" s="126"/>
      <c r="B19" s="155"/>
      <c r="C19" s="22"/>
      <c r="D19" s="67" t="s">
        <v>81</v>
      </c>
      <c r="E19" s="13"/>
      <c r="F19" s="109" t="s">
        <v>16</v>
      </c>
      <c r="G19" s="68" t="s">
        <v>87</v>
      </c>
      <c r="H19" s="108" t="s">
        <v>71</v>
      </c>
      <c r="I19" s="17"/>
      <c r="J19" s="17"/>
      <c r="K19" s="13"/>
      <c r="L19" s="24"/>
      <c r="M19" s="17"/>
      <c r="N19" s="17"/>
    </row>
    <row r="20" spans="1:14" ht="15" customHeight="1" x14ac:dyDescent="0.25">
      <c r="A20" s="126"/>
      <c r="B20" s="155"/>
      <c r="C20" s="7"/>
      <c r="D20" s="4"/>
      <c r="E20" s="111"/>
      <c r="F20" s="12" t="s">
        <v>0</v>
      </c>
      <c r="G20" s="17" t="s">
        <v>5</v>
      </c>
      <c r="H20" s="108" t="s">
        <v>67</v>
      </c>
      <c r="I20" s="7"/>
      <c r="J20" s="7"/>
      <c r="K20" s="4"/>
      <c r="L20" s="23" t="s">
        <v>0</v>
      </c>
      <c r="M20" s="17" t="s">
        <v>3</v>
      </c>
      <c r="N20" s="31" t="s">
        <v>20</v>
      </c>
    </row>
    <row r="21" spans="1:14" ht="15" customHeight="1" x14ac:dyDescent="0.25">
      <c r="A21" s="126"/>
      <c r="B21" s="135"/>
      <c r="C21" s="109" t="s">
        <v>17</v>
      </c>
      <c r="D21" s="111" t="s">
        <v>4</v>
      </c>
      <c r="E21" s="111" t="s">
        <v>68</v>
      </c>
      <c r="F21" s="109" t="s">
        <v>6</v>
      </c>
      <c r="G21" s="68" t="s">
        <v>1</v>
      </c>
      <c r="H21" s="108" t="s">
        <v>96</v>
      </c>
      <c r="I21" s="12" t="s">
        <v>1</v>
      </c>
      <c r="J21" s="17" t="s">
        <v>4</v>
      </c>
      <c r="K21" s="67" t="s">
        <v>69</v>
      </c>
      <c r="L21" s="23" t="s">
        <v>1</v>
      </c>
      <c r="M21" s="17" t="s">
        <v>4</v>
      </c>
      <c r="N21" s="31" t="s">
        <v>20</v>
      </c>
    </row>
    <row r="22" spans="1:14" ht="15" customHeight="1" x14ac:dyDescent="0.25">
      <c r="A22" s="126"/>
      <c r="B22" s="135"/>
      <c r="C22" s="68"/>
      <c r="D22" s="111"/>
      <c r="E22" s="111"/>
      <c r="F22" s="7"/>
      <c r="G22" s="7"/>
      <c r="H22" s="76"/>
      <c r="I22" s="12" t="s">
        <v>5</v>
      </c>
      <c r="J22" s="17" t="s">
        <v>3</v>
      </c>
      <c r="K22" s="67" t="s">
        <v>69</v>
      </c>
      <c r="L22" s="4"/>
      <c r="M22" s="7"/>
      <c r="N22" s="76"/>
    </row>
    <row r="23" spans="1:14" ht="15" customHeight="1" thickBot="1" x14ac:dyDescent="0.3">
      <c r="A23" s="127"/>
      <c r="B23" s="136"/>
      <c r="C23" s="81"/>
      <c r="D23" s="14"/>
      <c r="E23" s="14"/>
      <c r="F23" s="75" t="s">
        <v>40</v>
      </c>
      <c r="G23" s="75" t="s">
        <v>23</v>
      </c>
      <c r="H23" s="18"/>
      <c r="I23" s="18"/>
      <c r="J23" s="18"/>
      <c r="K23" s="14"/>
      <c r="L23" s="28"/>
      <c r="M23" s="18"/>
      <c r="N23" s="18"/>
    </row>
    <row r="24" spans="1:14" ht="15" customHeight="1" x14ac:dyDescent="0.25">
      <c r="A24" s="125">
        <f>A18+7</f>
        <v>44058</v>
      </c>
      <c r="B24" s="134">
        <v>3</v>
      </c>
      <c r="C24" s="10" t="s">
        <v>2</v>
      </c>
      <c r="D24" s="106" t="s">
        <v>1</v>
      </c>
      <c r="E24" s="11" t="s">
        <v>68</v>
      </c>
      <c r="F24" s="10" t="s">
        <v>2</v>
      </c>
      <c r="G24" s="21" t="s">
        <v>5</v>
      </c>
      <c r="H24" s="115" t="s">
        <v>67</v>
      </c>
      <c r="I24" s="10" t="s">
        <v>2</v>
      </c>
      <c r="J24" s="21" t="s">
        <v>1</v>
      </c>
      <c r="K24" s="106" t="s">
        <v>69</v>
      </c>
      <c r="L24" s="20" t="s">
        <v>2</v>
      </c>
      <c r="M24" s="21" t="s">
        <v>1</v>
      </c>
      <c r="N24" s="21" t="s">
        <v>20</v>
      </c>
    </row>
    <row r="25" spans="1:14" ht="15" customHeight="1" x14ac:dyDescent="0.25">
      <c r="A25" s="126"/>
      <c r="B25" s="135"/>
      <c r="C25" s="68" t="s">
        <v>82</v>
      </c>
      <c r="D25" s="67"/>
      <c r="E25" s="67"/>
      <c r="F25" s="109" t="s">
        <v>6</v>
      </c>
      <c r="G25" s="68" t="s">
        <v>4</v>
      </c>
      <c r="H25" s="68" t="s">
        <v>96</v>
      </c>
      <c r="I25" s="12" t="s">
        <v>4</v>
      </c>
      <c r="J25" s="17" t="s">
        <v>3</v>
      </c>
      <c r="K25" s="67" t="s">
        <v>69</v>
      </c>
      <c r="L25" s="23" t="s">
        <v>4</v>
      </c>
      <c r="M25" s="17" t="s">
        <v>3</v>
      </c>
      <c r="N25" s="31" t="s">
        <v>20</v>
      </c>
    </row>
    <row r="26" spans="1:14" ht="15" customHeight="1" x14ac:dyDescent="0.25">
      <c r="A26" s="126"/>
      <c r="B26" s="135"/>
      <c r="C26" s="7"/>
      <c r="D26" s="4"/>
      <c r="E26" s="4"/>
      <c r="F26" s="17" t="s">
        <v>26</v>
      </c>
      <c r="G26" s="68" t="s">
        <v>90</v>
      </c>
      <c r="H26" s="68" t="s">
        <v>67</v>
      </c>
      <c r="I26" s="17"/>
      <c r="J26" s="17"/>
      <c r="K26" s="13"/>
      <c r="L26" s="24"/>
      <c r="M26" s="17"/>
      <c r="N26" s="17"/>
    </row>
    <row r="27" spans="1:14" ht="15" customHeight="1" x14ac:dyDescent="0.25">
      <c r="A27" s="126"/>
      <c r="B27" s="135"/>
      <c r="C27" s="109" t="s">
        <v>7</v>
      </c>
      <c r="D27" s="111" t="s">
        <v>72</v>
      </c>
      <c r="E27" s="111" t="s">
        <v>73</v>
      </c>
      <c r="F27" s="109" t="s">
        <v>7</v>
      </c>
      <c r="G27" s="68" t="s">
        <v>70</v>
      </c>
      <c r="H27" s="68" t="s">
        <v>74</v>
      </c>
      <c r="I27" s="17"/>
      <c r="J27" s="17"/>
      <c r="K27" s="13"/>
      <c r="L27" s="23" t="s">
        <v>0</v>
      </c>
      <c r="M27" s="17" t="s">
        <v>9</v>
      </c>
      <c r="N27" s="31" t="s">
        <v>20</v>
      </c>
    </row>
    <row r="28" spans="1:14" ht="15" customHeight="1" x14ac:dyDescent="0.25">
      <c r="A28" s="126"/>
      <c r="B28" s="154"/>
      <c r="C28" s="7"/>
      <c r="D28" s="4"/>
      <c r="E28" s="4"/>
      <c r="F28" s="17"/>
      <c r="G28" s="17"/>
      <c r="H28" s="17"/>
      <c r="I28" s="12" t="s">
        <v>5</v>
      </c>
      <c r="J28" s="17" t="s">
        <v>9</v>
      </c>
      <c r="K28" s="67" t="s">
        <v>69</v>
      </c>
      <c r="L28" s="4"/>
      <c r="M28" s="7"/>
      <c r="N28" s="76"/>
    </row>
    <row r="29" spans="1:14" ht="15" customHeight="1" thickBot="1" x14ac:dyDescent="0.3">
      <c r="A29" s="127"/>
      <c r="B29" s="136"/>
      <c r="C29" s="81"/>
      <c r="D29" s="14"/>
      <c r="E29" s="14"/>
      <c r="F29" s="75" t="s">
        <v>24</v>
      </c>
      <c r="G29" s="75" t="s">
        <v>22</v>
      </c>
      <c r="H29" s="18"/>
      <c r="I29" s="18"/>
      <c r="J29" s="18"/>
      <c r="K29" s="14"/>
      <c r="L29" s="28"/>
      <c r="M29" s="18"/>
      <c r="N29" s="18"/>
    </row>
    <row r="30" spans="1:14" ht="15" customHeight="1" x14ac:dyDescent="0.25">
      <c r="A30" s="125">
        <f>A24+7</f>
        <v>44065</v>
      </c>
      <c r="B30" s="128">
        <v>4</v>
      </c>
      <c r="C30" s="115"/>
      <c r="D30" s="106" t="s">
        <v>83</v>
      </c>
      <c r="E30" s="11"/>
      <c r="F30" s="115"/>
      <c r="G30" s="21"/>
      <c r="H30" s="115"/>
      <c r="I30" s="115" t="s">
        <v>94</v>
      </c>
      <c r="J30" s="19" t="s">
        <v>2</v>
      </c>
      <c r="K30" s="106" t="s">
        <v>69</v>
      </c>
      <c r="L30" s="121" t="s">
        <v>94</v>
      </c>
      <c r="M30" s="19" t="s">
        <v>2</v>
      </c>
      <c r="N30" s="21" t="s">
        <v>20</v>
      </c>
    </row>
    <row r="31" spans="1:14" ht="15" customHeight="1" x14ac:dyDescent="0.25">
      <c r="A31" s="126"/>
      <c r="B31" s="129"/>
      <c r="C31" s="41" t="s">
        <v>75</v>
      </c>
      <c r="D31" s="111" t="s">
        <v>4</v>
      </c>
      <c r="E31" s="111" t="s">
        <v>79</v>
      </c>
      <c r="F31" s="12" t="s">
        <v>0</v>
      </c>
      <c r="G31" s="17" t="s">
        <v>7</v>
      </c>
      <c r="H31" s="68" t="s">
        <v>67</v>
      </c>
      <c r="I31" s="7"/>
      <c r="J31" s="7"/>
      <c r="K31" s="4"/>
      <c r="L31" s="23" t="s">
        <v>0</v>
      </c>
      <c r="M31" s="22" t="s">
        <v>4</v>
      </c>
      <c r="N31" s="31" t="s">
        <v>20</v>
      </c>
    </row>
    <row r="32" spans="1:14" ht="15" customHeight="1" x14ac:dyDescent="0.25">
      <c r="A32" s="126"/>
      <c r="B32" s="129"/>
      <c r="C32" s="109" t="s">
        <v>9</v>
      </c>
      <c r="D32" s="67" t="s">
        <v>1</v>
      </c>
      <c r="E32" s="67" t="s">
        <v>68</v>
      </c>
      <c r="F32" s="12" t="s">
        <v>9</v>
      </c>
      <c r="G32" s="17" t="s">
        <v>6</v>
      </c>
      <c r="H32" s="68" t="s">
        <v>67</v>
      </c>
      <c r="I32" s="12" t="s">
        <v>9</v>
      </c>
      <c r="J32" s="17" t="s">
        <v>1</v>
      </c>
      <c r="K32" s="67" t="s">
        <v>69</v>
      </c>
      <c r="L32" s="23" t="s">
        <v>9</v>
      </c>
      <c r="M32" s="17" t="s">
        <v>1</v>
      </c>
      <c r="N32" s="31" t="s">
        <v>20</v>
      </c>
    </row>
    <row r="33" spans="1:14" ht="15" customHeight="1" x14ac:dyDescent="0.25">
      <c r="A33" s="126"/>
      <c r="B33" s="129"/>
      <c r="C33" s="40"/>
      <c r="D33" s="13"/>
      <c r="E33" s="13"/>
      <c r="F33" s="17" t="s">
        <v>27</v>
      </c>
      <c r="G33" s="68" t="s">
        <v>90</v>
      </c>
      <c r="H33" s="68" t="s">
        <v>67</v>
      </c>
      <c r="I33" s="17"/>
      <c r="J33" s="17"/>
      <c r="K33" s="13"/>
      <c r="L33" s="24"/>
      <c r="M33" s="17"/>
      <c r="N33" s="17"/>
    </row>
    <row r="34" spans="1:14" ht="15" customHeight="1" x14ac:dyDescent="0.25">
      <c r="A34" s="126"/>
      <c r="B34" s="129"/>
      <c r="C34" s="7"/>
      <c r="D34" s="4"/>
      <c r="E34" s="4"/>
      <c r="F34" s="109" t="s">
        <v>5</v>
      </c>
      <c r="G34" s="41" t="s">
        <v>3</v>
      </c>
      <c r="H34" s="41" t="s">
        <v>67</v>
      </c>
      <c r="I34" s="12" t="s">
        <v>5</v>
      </c>
      <c r="J34" s="22" t="s">
        <v>4</v>
      </c>
      <c r="K34" s="67" t="s">
        <v>95</v>
      </c>
      <c r="L34" s="4"/>
      <c r="M34" s="7"/>
      <c r="N34" s="76"/>
    </row>
    <row r="35" spans="1:14" ht="15" customHeight="1" thickBot="1" x14ac:dyDescent="0.3">
      <c r="A35" s="127"/>
      <c r="B35" s="130"/>
      <c r="C35" s="81"/>
      <c r="D35" s="14"/>
      <c r="E35" s="14"/>
      <c r="F35" s="75" t="s">
        <v>41</v>
      </c>
      <c r="G35" s="75" t="s">
        <v>23</v>
      </c>
      <c r="H35" s="18"/>
      <c r="I35" s="18"/>
      <c r="J35" s="18"/>
      <c r="K35" s="14"/>
      <c r="L35" s="28"/>
      <c r="M35" s="18"/>
      <c r="N35" s="18"/>
    </row>
    <row r="36" spans="1:14" ht="15" customHeight="1" x14ac:dyDescent="0.25">
      <c r="A36" s="125">
        <f>A30+7</f>
        <v>44072</v>
      </c>
      <c r="B36" s="155">
        <v>5</v>
      </c>
      <c r="C36" s="114" t="s">
        <v>2</v>
      </c>
      <c r="D36" s="113" t="s">
        <v>4</v>
      </c>
      <c r="E36" s="113" t="s">
        <v>68</v>
      </c>
      <c r="F36" s="32" t="s">
        <v>2</v>
      </c>
      <c r="G36" s="31" t="s">
        <v>6</v>
      </c>
      <c r="H36" s="119" t="s">
        <v>67</v>
      </c>
      <c r="I36" s="32" t="s">
        <v>2</v>
      </c>
      <c r="J36" s="31" t="s">
        <v>4</v>
      </c>
      <c r="K36" s="120" t="s">
        <v>69</v>
      </c>
      <c r="L36" s="30" t="s">
        <v>2</v>
      </c>
      <c r="M36" s="31" t="s">
        <v>4</v>
      </c>
      <c r="N36" s="31" t="s">
        <v>20</v>
      </c>
    </row>
    <row r="37" spans="1:14" ht="15" customHeight="1" x14ac:dyDescent="0.25">
      <c r="A37" s="126"/>
      <c r="B37" s="155"/>
      <c r="C37" s="68"/>
      <c r="D37" s="67"/>
      <c r="E37" s="67"/>
      <c r="F37" s="12" t="s">
        <v>1</v>
      </c>
      <c r="G37" s="17" t="s">
        <v>5</v>
      </c>
      <c r="H37" s="68" t="s">
        <v>67</v>
      </c>
      <c r="I37" s="12" t="s">
        <v>1</v>
      </c>
      <c r="J37" s="17" t="s">
        <v>5</v>
      </c>
      <c r="K37" s="67" t="s">
        <v>69</v>
      </c>
      <c r="L37" s="23" t="s">
        <v>1</v>
      </c>
      <c r="M37" s="17" t="s">
        <v>0</v>
      </c>
      <c r="N37" s="31" t="s">
        <v>20</v>
      </c>
    </row>
    <row r="38" spans="1:14" ht="15" customHeight="1" x14ac:dyDescent="0.25">
      <c r="A38" s="126"/>
      <c r="B38" s="135"/>
      <c r="C38" s="41"/>
      <c r="D38" s="111" t="s">
        <v>84</v>
      </c>
      <c r="E38" s="111"/>
      <c r="F38" s="41"/>
      <c r="G38" s="41"/>
      <c r="H38" s="41"/>
      <c r="I38" s="12" t="s">
        <v>3</v>
      </c>
      <c r="J38" s="17" t="s">
        <v>9</v>
      </c>
      <c r="K38" s="67" t="s">
        <v>69</v>
      </c>
      <c r="L38" s="23" t="s">
        <v>3</v>
      </c>
      <c r="M38" s="17" t="s">
        <v>9</v>
      </c>
      <c r="N38" s="31" t="s">
        <v>20</v>
      </c>
    </row>
    <row r="39" spans="1:14" ht="15" customHeight="1" x14ac:dyDescent="0.25">
      <c r="A39" s="126"/>
      <c r="B39" s="135"/>
      <c r="C39" s="109" t="s">
        <v>7</v>
      </c>
      <c r="D39" s="67" t="s">
        <v>1</v>
      </c>
      <c r="E39" s="67" t="s">
        <v>68</v>
      </c>
      <c r="F39" s="109" t="s">
        <v>7</v>
      </c>
      <c r="G39" s="68" t="s">
        <v>4</v>
      </c>
      <c r="H39" s="68" t="s">
        <v>69</v>
      </c>
      <c r="I39" s="7"/>
      <c r="J39" s="7"/>
      <c r="K39" s="4"/>
      <c r="L39" s="4"/>
      <c r="M39" s="7"/>
      <c r="N39" s="76"/>
    </row>
    <row r="40" spans="1:14" ht="15" customHeight="1" x14ac:dyDescent="0.25">
      <c r="A40" s="126"/>
      <c r="B40" s="135"/>
      <c r="C40" s="7"/>
      <c r="D40" s="4"/>
      <c r="E40" s="4"/>
      <c r="F40" s="109" t="s">
        <v>19</v>
      </c>
      <c r="G40" s="68" t="s">
        <v>0</v>
      </c>
      <c r="H40" s="68" t="s">
        <v>85</v>
      </c>
      <c r="I40" s="17"/>
      <c r="J40" s="17"/>
      <c r="K40" s="13"/>
      <c r="L40" s="24"/>
      <c r="M40" s="17"/>
      <c r="N40" s="17"/>
    </row>
    <row r="41" spans="1:14" ht="15" customHeight="1" thickBot="1" x14ac:dyDescent="0.3">
      <c r="A41" s="127"/>
      <c r="B41" s="154"/>
      <c r="C41" s="112"/>
      <c r="D41" s="33"/>
      <c r="E41" s="33"/>
      <c r="F41" s="74" t="s">
        <v>39</v>
      </c>
      <c r="G41" s="74" t="s">
        <v>40</v>
      </c>
      <c r="H41" s="26"/>
      <c r="I41" s="26"/>
      <c r="J41" s="26"/>
      <c r="K41" s="33"/>
      <c r="L41" s="25"/>
      <c r="M41" s="26"/>
      <c r="N41" s="26"/>
    </row>
    <row r="42" spans="1:14" ht="15" customHeight="1" x14ac:dyDescent="0.25">
      <c r="A42" s="131">
        <f>A36+7</f>
        <v>44079</v>
      </c>
      <c r="B42" s="134">
        <v>6</v>
      </c>
      <c r="C42" s="19"/>
      <c r="D42" s="11"/>
      <c r="E42" s="11"/>
      <c r="F42" s="124" t="s">
        <v>5</v>
      </c>
      <c r="G42" s="115" t="s">
        <v>9</v>
      </c>
      <c r="H42" s="115" t="s">
        <v>67</v>
      </c>
      <c r="I42" s="21"/>
      <c r="J42" s="21"/>
      <c r="K42" s="11"/>
      <c r="L42" s="34"/>
      <c r="M42" s="21"/>
      <c r="N42" s="21"/>
    </row>
    <row r="43" spans="1:14" ht="15" customHeight="1" x14ac:dyDescent="0.25">
      <c r="A43" s="132"/>
      <c r="B43" s="135"/>
      <c r="C43" s="22"/>
      <c r="D43" s="13"/>
      <c r="E43" s="13"/>
      <c r="F43" s="109" t="s">
        <v>7</v>
      </c>
      <c r="G43" s="68" t="s">
        <v>3</v>
      </c>
      <c r="H43" s="68" t="s">
        <v>67</v>
      </c>
      <c r="I43" s="17"/>
      <c r="J43" s="17"/>
      <c r="K43" s="13"/>
      <c r="L43" s="24"/>
      <c r="M43" s="17"/>
      <c r="N43" s="17"/>
    </row>
    <row r="44" spans="1:14" ht="15" customHeight="1" x14ac:dyDescent="0.25">
      <c r="A44" s="132"/>
      <c r="B44" s="135"/>
      <c r="C44" s="22"/>
      <c r="D44" s="13"/>
      <c r="E44" s="13"/>
      <c r="F44" s="109" t="s">
        <v>6</v>
      </c>
      <c r="G44" s="68" t="s">
        <v>0</v>
      </c>
      <c r="H44" s="68" t="s">
        <v>67</v>
      </c>
      <c r="I44" s="17"/>
      <c r="J44" s="17"/>
      <c r="K44" s="13"/>
      <c r="L44" s="24"/>
      <c r="M44" s="17"/>
      <c r="N44" s="17"/>
    </row>
    <row r="45" spans="1:14" ht="15" customHeight="1" x14ac:dyDescent="0.25">
      <c r="A45" s="132"/>
      <c r="B45" s="135"/>
      <c r="C45" s="22"/>
      <c r="D45" s="13"/>
      <c r="E45" s="13"/>
      <c r="F45" s="109" t="s">
        <v>19</v>
      </c>
      <c r="G45" s="68" t="s">
        <v>4</v>
      </c>
      <c r="H45" s="68" t="s">
        <v>67</v>
      </c>
      <c r="I45" s="17"/>
      <c r="J45" s="17"/>
      <c r="K45" s="13"/>
      <c r="L45" s="24"/>
      <c r="M45" s="17"/>
      <c r="N45" s="17"/>
    </row>
    <row r="46" spans="1:14" ht="15" customHeight="1" thickBot="1" x14ac:dyDescent="0.3">
      <c r="A46" s="133"/>
      <c r="B46" s="136"/>
      <c r="C46" s="27"/>
      <c r="D46" s="14"/>
      <c r="E46" s="14"/>
      <c r="F46" s="75" t="s">
        <v>43</v>
      </c>
      <c r="G46" s="75" t="s">
        <v>41</v>
      </c>
      <c r="H46" s="18"/>
      <c r="I46" s="18"/>
      <c r="J46" s="18"/>
      <c r="K46" s="14"/>
      <c r="L46" s="28"/>
      <c r="M46" s="18"/>
      <c r="N46" s="18"/>
    </row>
    <row r="47" spans="1:14" ht="15" customHeight="1" x14ac:dyDescent="0.25">
      <c r="A47" s="131">
        <f>A42+7</f>
        <v>44086</v>
      </c>
      <c r="B47" s="134">
        <v>7</v>
      </c>
      <c r="C47" s="124" t="s">
        <v>4</v>
      </c>
      <c r="D47" s="106" t="s">
        <v>9</v>
      </c>
      <c r="E47" s="106" t="s">
        <v>68</v>
      </c>
      <c r="F47" s="124" t="s">
        <v>4</v>
      </c>
      <c r="G47" s="15" t="s">
        <v>9</v>
      </c>
      <c r="H47" s="115" t="s">
        <v>67</v>
      </c>
      <c r="I47" s="78" t="s">
        <v>4</v>
      </c>
      <c r="J47" s="15" t="s">
        <v>9</v>
      </c>
      <c r="K47" s="106" t="s">
        <v>69</v>
      </c>
      <c r="L47" s="79" t="s">
        <v>4</v>
      </c>
      <c r="M47" s="15" t="s">
        <v>9</v>
      </c>
      <c r="N47" s="21" t="s">
        <v>20</v>
      </c>
    </row>
    <row r="48" spans="1:14" ht="15" customHeight="1" x14ac:dyDescent="0.25">
      <c r="A48" s="132"/>
      <c r="B48" s="135"/>
      <c r="C48" s="109" t="s">
        <v>18</v>
      </c>
      <c r="D48" s="111" t="s">
        <v>77</v>
      </c>
      <c r="E48" s="111" t="s">
        <v>71</v>
      </c>
      <c r="F48" s="7"/>
      <c r="G48" s="77"/>
      <c r="H48" s="41"/>
      <c r="I48" s="77"/>
      <c r="J48" s="77"/>
      <c r="K48" s="4"/>
      <c r="L48" s="5"/>
      <c r="M48" s="77"/>
      <c r="N48" s="7"/>
    </row>
    <row r="49" spans="1:14" ht="15" customHeight="1" x14ac:dyDescent="0.25">
      <c r="A49" s="132"/>
      <c r="B49" s="135"/>
      <c r="C49" s="41"/>
      <c r="D49" s="111"/>
      <c r="E49" s="111"/>
      <c r="F49" s="12" t="s">
        <v>0</v>
      </c>
      <c r="G49" s="16" t="s">
        <v>2</v>
      </c>
      <c r="H49" s="68" t="s">
        <v>67</v>
      </c>
      <c r="I49" s="77"/>
      <c r="J49" s="77"/>
      <c r="K49" s="4"/>
      <c r="L49" s="72" t="s">
        <v>0</v>
      </c>
      <c r="M49" s="16" t="s">
        <v>2</v>
      </c>
      <c r="N49" s="17" t="s">
        <v>20</v>
      </c>
    </row>
    <row r="50" spans="1:14" ht="15" customHeight="1" x14ac:dyDescent="0.25">
      <c r="A50" s="132"/>
      <c r="B50" s="135"/>
      <c r="C50" s="17"/>
      <c r="D50" s="67"/>
      <c r="E50" s="17"/>
      <c r="F50" s="68"/>
      <c r="G50" s="77"/>
      <c r="H50" s="41"/>
      <c r="I50" s="71" t="s">
        <v>5</v>
      </c>
      <c r="J50" s="16" t="s">
        <v>2</v>
      </c>
      <c r="K50" s="67" t="s">
        <v>69</v>
      </c>
      <c r="L50" s="5"/>
      <c r="M50" s="77"/>
      <c r="N50" s="7"/>
    </row>
    <row r="51" spans="1:14" ht="15" customHeight="1" x14ac:dyDescent="0.25">
      <c r="A51" s="132"/>
      <c r="B51" s="135"/>
      <c r="C51" s="7"/>
      <c r="D51" s="111" t="s">
        <v>80</v>
      </c>
      <c r="E51" s="4"/>
      <c r="F51" s="12" t="s">
        <v>1</v>
      </c>
      <c r="G51" s="16" t="s">
        <v>3</v>
      </c>
      <c r="H51" s="68" t="s">
        <v>67</v>
      </c>
      <c r="I51" s="71" t="s">
        <v>1</v>
      </c>
      <c r="J51" s="16" t="s">
        <v>3</v>
      </c>
      <c r="K51" s="67" t="s">
        <v>69</v>
      </c>
      <c r="L51" s="72" t="s">
        <v>1</v>
      </c>
      <c r="M51" s="16" t="s">
        <v>3</v>
      </c>
      <c r="N51" s="17" t="s">
        <v>20</v>
      </c>
    </row>
    <row r="52" spans="1:14" ht="15" customHeight="1" x14ac:dyDescent="0.25">
      <c r="A52" s="132"/>
      <c r="B52" s="135"/>
      <c r="C52" s="7"/>
      <c r="D52" s="13"/>
      <c r="E52" s="13"/>
      <c r="F52" s="68" t="s">
        <v>42</v>
      </c>
      <c r="G52" s="68" t="s">
        <v>21</v>
      </c>
      <c r="H52" s="22"/>
      <c r="I52" s="7"/>
      <c r="J52" s="17"/>
      <c r="K52" s="13"/>
      <c r="L52" s="4"/>
      <c r="M52" s="17"/>
      <c r="N52" s="17"/>
    </row>
    <row r="53" spans="1:14" ht="15" customHeight="1" thickBot="1" x14ac:dyDescent="0.3">
      <c r="A53" s="133"/>
      <c r="B53" s="136"/>
      <c r="C53" s="81"/>
      <c r="D53" s="14"/>
      <c r="E53" s="14"/>
      <c r="F53" s="75" t="s">
        <v>81</v>
      </c>
      <c r="G53" s="75" t="s">
        <v>89</v>
      </c>
      <c r="H53" s="18"/>
      <c r="I53" s="18"/>
      <c r="J53" s="18"/>
      <c r="K53" s="14"/>
      <c r="L53" s="28"/>
      <c r="M53" s="18"/>
      <c r="N53" s="18"/>
    </row>
    <row r="54" spans="1:14" ht="15" customHeight="1" x14ac:dyDescent="0.25">
      <c r="A54" s="131">
        <f>A47+7</f>
        <v>44093</v>
      </c>
      <c r="B54" s="134">
        <v>8</v>
      </c>
      <c r="C54" s="21"/>
      <c r="D54" s="11"/>
      <c r="E54" s="11"/>
      <c r="F54" s="10" t="s">
        <v>3</v>
      </c>
      <c r="G54" s="21" t="s">
        <v>0</v>
      </c>
      <c r="H54" s="115" t="s">
        <v>67</v>
      </c>
      <c r="I54" s="116"/>
      <c r="J54" s="116"/>
      <c r="K54" s="9"/>
      <c r="L54" s="20" t="s">
        <v>3</v>
      </c>
      <c r="M54" s="19" t="s">
        <v>0</v>
      </c>
      <c r="N54" s="21" t="s">
        <v>20</v>
      </c>
    </row>
    <row r="55" spans="1:14" ht="15" customHeight="1" x14ac:dyDescent="0.25">
      <c r="A55" s="132"/>
      <c r="B55" s="135"/>
      <c r="C55" s="109" t="s">
        <v>2</v>
      </c>
      <c r="D55" s="67" t="s">
        <v>9</v>
      </c>
      <c r="E55" s="67" t="s">
        <v>68</v>
      </c>
      <c r="F55" s="12" t="s">
        <v>2</v>
      </c>
      <c r="G55" s="17" t="s">
        <v>9</v>
      </c>
      <c r="H55" s="68" t="s">
        <v>67</v>
      </c>
      <c r="I55" s="12" t="s">
        <v>2</v>
      </c>
      <c r="J55" s="17" t="s">
        <v>9</v>
      </c>
      <c r="K55" s="67" t="s">
        <v>69</v>
      </c>
      <c r="L55" s="23" t="s">
        <v>2</v>
      </c>
      <c r="M55" s="17" t="s">
        <v>9</v>
      </c>
      <c r="N55" s="17" t="s">
        <v>20</v>
      </c>
    </row>
    <row r="56" spans="1:14" ht="15" customHeight="1" x14ac:dyDescent="0.25">
      <c r="A56" s="132"/>
      <c r="B56" s="135"/>
      <c r="C56" s="17"/>
      <c r="D56" s="67" t="s">
        <v>81</v>
      </c>
      <c r="E56" s="13"/>
      <c r="F56" s="12" t="s">
        <v>5</v>
      </c>
      <c r="G56" s="17" t="s">
        <v>7</v>
      </c>
      <c r="H56" s="68" t="s">
        <v>67</v>
      </c>
      <c r="I56" s="12" t="s">
        <v>5</v>
      </c>
      <c r="J56" s="22" t="s">
        <v>3</v>
      </c>
      <c r="K56" s="67" t="s">
        <v>69</v>
      </c>
      <c r="L56" s="13"/>
      <c r="M56" s="22"/>
      <c r="N56" s="22"/>
    </row>
    <row r="57" spans="1:14" ht="15" customHeight="1" x14ac:dyDescent="0.25">
      <c r="A57" s="132"/>
      <c r="B57" s="135"/>
      <c r="C57" s="109" t="s">
        <v>4</v>
      </c>
      <c r="D57" s="111" t="s">
        <v>1</v>
      </c>
      <c r="E57" s="111" t="s">
        <v>68</v>
      </c>
      <c r="F57" s="12" t="s">
        <v>4</v>
      </c>
      <c r="G57" s="17" t="s">
        <v>1</v>
      </c>
      <c r="H57" s="68" t="s">
        <v>67</v>
      </c>
      <c r="I57" s="12" t="s">
        <v>4</v>
      </c>
      <c r="J57" s="22" t="s">
        <v>1</v>
      </c>
      <c r="K57" s="67" t="s">
        <v>69</v>
      </c>
      <c r="L57" s="23" t="s">
        <v>4</v>
      </c>
      <c r="M57" s="22" t="s">
        <v>1</v>
      </c>
      <c r="N57" s="17" t="s">
        <v>20</v>
      </c>
    </row>
    <row r="58" spans="1:14" ht="15" customHeight="1" thickBot="1" x14ac:dyDescent="0.3">
      <c r="A58" s="133"/>
      <c r="B58" s="136"/>
      <c r="C58" s="81"/>
      <c r="D58" s="14"/>
      <c r="E58" s="14"/>
      <c r="F58" s="35" t="s">
        <v>19</v>
      </c>
      <c r="G58" s="18" t="s">
        <v>6</v>
      </c>
      <c r="H58" s="75" t="s">
        <v>67</v>
      </c>
      <c r="I58" s="18"/>
      <c r="J58" s="27"/>
      <c r="K58" s="14"/>
      <c r="L58" s="14"/>
      <c r="M58" s="27"/>
      <c r="N58" s="27"/>
    </row>
    <row r="59" spans="1:14" ht="15" customHeight="1" x14ac:dyDescent="0.25">
      <c r="A59" s="131">
        <f>A54+7</f>
        <v>44100</v>
      </c>
      <c r="B59" s="134">
        <v>9</v>
      </c>
      <c r="C59" s="115"/>
      <c r="D59" s="106" t="s">
        <v>82</v>
      </c>
      <c r="E59" s="11"/>
      <c r="F59" s="10" t="s">
        <v>3</v>
      </c>
      <c r="G59" s="21" t="s">
        <v>4</v>
      </c>
      <c r="H59" s="115" t="s">
        <v>67</v>
      </c>
      <c r="I59" s="10" t="s">
        <v>3</v>
      </c>
      <c r="J59" s="21" t="s">
        <v>4</v>
      </c>
      <c r="K59" s="106" t="s">
        <v>69</v>
      </c>
      <c r="L59" s="20" t="s">
        <v>3</v>
      </c>
      <c r="M59" s="21" t="s">
        <v>4</v>
      </c>
      <c r="N59" s="21" t="s">
        <v>20</v>
      </c>
    </row>
    <row r="60" spans="1:14" ht="15" customHeight="1" x14ac:dyDescent="0.25">
      <c r="A60" s="132"/>
      <c r="B60" s="135"/>
      <c r="C60" s="12" t="s">
        <v>7</v>
      </c>
      <c r="D60" s="67" t="s">
        <v>9</v>
      </c>
      <c r="E60" s="13" t="s">
        <v>68</v>
      </c>
      <c r="F60" s="68" t="s">
        <v>81</v>
      </c>
      <c r="G60" s="68" t="s">
        <v>93</v>
      </c>
      <c r="H60" s="68"/>
      <c r="I60" s="17"/>
      <c r="J60" s="17"/>
      <c r="K60" s="13"/>
      <c r="L60" s="24"/>
      <c r="M60" s="17"/>
      <c r="N60" s="17"/>
    </row>
    <row r="61" spans="1:14" ht="15" customHeight="1" x14ac:dyDescent="0.25">
      <c r="A61" s="132"/>
      <c r="B61" s="135"/>
      <c r="C61" s="40"/>
      <c r="D61" s="13"/>
      <c r="E61" s="13"/>
      <c r="F61" s="12" t="s">
        <v>6</v>
      </c>
      <c r="G61" s="17" t="s">
        <v>5</v>
      </c>
      <c r="H61" s="68" t="s">
        <v>67</v>
      </c>
      <c r="I61" s="17"/>
      <c r="J61" s="17"/>
      <c r="K61" s="13"/>
      <c r="L61" s="24"/>
      <c r="M61" s="17"/>
      <c r="N61" s="17"/>
    </row>
    <row r="62" spans="1:14" ht="15" customHeight="1" x14ac:dyDescent="0.25">
      <c r="A62" s="132"/>
      <c r="B62" s="135"/>
      <c r="C62" s="109" t="s">
        <v>1</v>
      </c>
      <c r="D62" s="67" t="s">
        <v>2</v>
      </c>
      <c r="E62" s="67" t="s">
        <v>68</v>
      </c>
      <c r="F62" s="12" t="s">
        <v>1</v>
      </c>
      <c r="G62" s="17" t="s">
        <v>2</v>
      </c>
      <c r="H62" s="68" t="s">
        <v>67</v>
      </c>
      <c r="I62" s="12" t="s">
        <v>1</v>
      </c>
      <c r="J62" s="17" t="s">
        <v>2</v>
      </c>
      <c r="K62" s="67" t="s">
        <v>69</v>
      </c>
      <c r="L62" s="23" t="s">
        <v>1</v>
      </c>
      <c r="M62" s="17" t="s">
        <v>2</v>
      </c>
      <c r="N62" s="17" t="s">
        <v>20</v>
      </c>
    </row>
    <row r="63" spans="1:14" ht="15" customHeight="1" thickBot="1" x14ac:dyDescent="0.3">
      <c r="A63" s="133"/>
      <c r="B63" s="136"/>
      <c r="C63" s="81"/>
      <c r="D63" s="80"/>
      <c r="E63" s="80"/>
      <c r="F63" s="35" t="s">
        <v>9</v>
      </c>
      <c r="G63" s="18" t="s">
        <v>0</v>
      </c>
      <c r="H63" s="75" t="s">
        <v>67</v>
      </c>
      <c r="I63" s="35" t="s">
        <v>9</v>
      </c>
      <c r="J63" s="18" t="s">
        <v>5</v>
      </c>
      <c r="K63" s="85" t="s">
        <v>69</v>
      </c>
      <c r="L63" s="86" t="s">
        <v>9</v>
      </c>
      <c r="M63" s="18" t="s">
        <v>0</v>
      </c>
      <c r="N63" s="18" t="s">
        <v>20</v>
      </c>
    </row>
    <row r="64" spans="1:14" ht="15" customHeight="1" x14ac:dyDescent="0.25">
      <c r="A64" s="131">
        <f>A59+7</f>
        <v>44107</v>
      </c>
      <c r="B64" s="134">
        <v>10</v>
      </c>
      <c r="C64" s="10" t="s">
        <v>1</v>
      </c>
      <c r="D64" s="11" t="s">
        <v>9</v>
      </c>
      <c r="E64" s="11" t="s">
        <v>68</v>
      </c>
      <c r="F64" s="10" t="s">
        <v>1</v>
      </c>
      <c r="G64" s="21" t="s">
        <v>9</v>
      </c>
      <c r="H64" s="115" t="s">
        <v>67</v>
      </c>
      <c r="I64" s="10" t="s">
        <v>1</v>
      </c>
      <c r="J64" s="21" t="s">
        <v>9</v>
      </c>
      <c r="K64" s="106" t="s">
        <v>69</v>
      </c>
      <c r="L64" s="20" t="s">
        <v>1</v>
      </c>
      <c r="M64" s="21" t="s">
        <v>9</v>
      </c>
      <c r="N64" s="21" t="s">
        <v>20</v>
      </c>
    </row>
    <row r="65" spans="1:14" ht="15" customHeight="1" x14ac:dyDescent="0.25">
      <c r="A65" s="132"/>
      <c r="B65" s="135"/>
      <c r="C65" s="68"/>
      <c r="D65" s="111"/>
      <c r="E65" s="111"/>
      <c r="F65" s="68" t="s">
        <v>88</v>
      </c>
      <c r="G65" s="68" t="s">
        <v>89</v>
      </c>
      <c r="H65" s="17"/>
      <c r="I65" s="17"/>
      <c r="J65" s="17"/>
      <c r="K65" s="13"/>
      <c r="L65" s="24"/>
      <c r="M65" s="17"/>
      <c r="N65" s="17"/>
    </row>
    <row r="66" spans="1:14" ht="15" customHeight="1" x14ac:dyDescent="0.25">
      <c r="A66" s="132"/>
      <c r="B66" s="135"/>
      <c r="C66" s="41" t="s">
        <v>78</v>
      </c>
      <c r="D66" s="13" t="s">
        <v>7</v>
      </c>
      <c r="E66" s="67" t="s">
        <v>91</v>
      </c>
      <c r="F66" s="12" t="s">
        <v>19</v>
      </c>
      <c r="G66" s="17" t="s">
        <v>7</v>
      </c>
      <c r="H66" s="68" t="s">
        <v>92</v>
      </c>
      <c r="I66" s="17"/>
      <c r="J66" s="17"/>
      <c r="K66" s="13"/>
      <c r="L66" s="24"/>
      <c r="M66" s="17"/>
      <c r="N66" s="17"/>
    </row>
    <row r="67" spans="1:14" ht="15" customHeight="1" x14ac:dyDescent="0.25">
      <c r="A67" s="132"/>
      <c r="B67" s="135"/>
      <c r="C67" s="41"/>
      <c r="D67" s="111" t="s">
        <v>83</v>
      </c>
      <c r="E67" s="111"/>
      <c r="F67" s="12" t="s">
        <v>2</v>
      </c>
      <c r="G67" s="17" t="s">
        <v>3</v>
      </c>
      <c r="H67" s="68" t="s">
        <v>67</v>
      </c>
      <c r="I67" s="12" t="s">
        <v>2</v>
      </c>
      <c r="J67" s="17" t="s">
        <v>3</v>
      </c>
      <c r="K67" s="67" t="s">
        <v>69</v>
      </c>
      <c r="L67" s="23" t="s">
        <v>2</v>
      </c>
      <c r="M67" s="17" t="s">
        <v>3</v>
      </c>
      <c r="N67" s="17" t="s">
        <v>20</v>
      </c>
    </row>
    <row r="68" spans="1:14" ht="15" customHeight="1" thickBot="1" x14ac:dyDescent="0.3">
      <c r="A68" s="133"/>
      <c r="B68" s="136"/>
      <c r="C68" s="75"/>
      <c r="D68" s="110"/>
      <c r="E68" s="110"/>
      <c r="F68" s="35" t="s">
        <v>4</v>
      </c>
      <c r="G68" s="18" t="s">
        <v>0</v>
      </c>
      <c r="H68" s="75" t="s">
        <v>67</v>
      </c>
      <c r="I68" s="35" t="s">
        <v>4</v>
      </c>
      <c r="J68" s="18" t="s">
        <v>5</v>
      </c>
      <c r="K68" s="85" t="s">
        <v>69</v>
      </c>
      <c r="L68" s="86" t="s">
        <v>4</v>
      </c>
      <c r="M68" s="18" t="s">
        <v>0</v>
      </c>
      <c r="N68" s="18" t="s">
        <v>20</v>
      </c>
    </row>
    <row r="69" spans="1:14" ht="15" customHeight="1" x14ac:dyDescent="0.25">
      <c r="A69" s="131">
        <f>A64+7</f>
        <v>44114</v>
      </c>
      <c r="B69" s="134">
        <v>11</v>
      </c>
      <c r="C69" s="10" t="s">
        <v>4</v>
      </c>
      <c r="D69" s="106" t="s">
        <v>2</v>
      </c>
      <c r="E69" s="11" t="s">
        <v>68</v>
      </c>
      <c r="F69" s="10" t="s">
        <v>4</v>
      </c>
      <c r="G69" s="21" t="s">
        <v>2</v>
      </c>
      <c r="H69" s="115" t="s">
        <v>67</v>
      </c>
      <c r="I69" s="10" t="s">
        <v>4</v>
      </c>
      <c r="J69" s="21" t="s">
        <v>2</v>
      </c>
      <c r="K69" s="106" t="s">
        <v>69</v>
      </c>
      <c r="L69" s="20" t="s">
        <v>4</v>
      </c>
      <c r="M69" s="21" t="s">
        <v>2</v>
      </c>
      <c r="N69" s="21" t="s">
        <v>20</v>
      </c>
    </row>
    <row r="70" spans="1:14" ht="15" customHeight="1" x14ac:dyDescent="0.25">
      <c r="A70" s="132"/>
      <c r="B70" s="135"/>
      <c r="C70" s="109" t="s">
        <v>7</v>
      </c>
      <c r="D70" s="111" t="s">
        <v>76</v>
      </c>
      <c r="E70" s="111" t="s">
        <v>71</v>
      </c>
      <c r="F70" s="41" t="s">
        <v>7</v>
      </c>
      <c r="G70" s="41" t="s">
        <v>6</v>
      </c>
      <c r="H70" s="41" t="s">
        <v>97</v>
      </c>
      <c r="I70" s="117"/>
      <c r="J70" s="117"/>
      <c r="K70" s="117"/>
      <c r="L70" s="4"/>
      <c r="M70" s="7"/>
      <c r="N70" s="7"/>
    </row>
    <row r="71" spans="1:14" ht="15" customHeight="1" x14ac:dyDescent="0.25">
      <c r="A71" s="132"/>
      <c r="B71" s="135"/>
      <c r="C71" s="41"/>
      <c r="D71" s="111"/>
      <c r="E71" s="111"/>
      <c r="F71" s="12" t="s">
        <v>0</v>
      </c>
      <c r="G71" s="17" t="s">
        <v>1</v>
      </c>
      <c r="H71" s="68" t="s">
        <v>67</v>
      </c>
      <c r="I71" s="66"/>
      <c r="J71" s="66"/>
      <c r="K71" s="66"/>
      <c r="L71" s="23" t="s">
        <v>0</v>
      </c>
      <c r="M71" s="17" t="s">
        <v>1</v>
      </c>
      <c r="N71" s="17" t="s">
        <v>20</v>
      </c>
    </row>
    <row r="72" spans="1:14" ht="15" customHeight="1" x14ac:dyDescent="0.25">
      <c r="A72" s="132"/>
      <c r="B72" s="135"/>
      <c r="C72" s="68" t="s">
        <v>84</v>
      </c>
      <c r="D72" s="111"/>
      <c r="E72" s="111"/>
      <c r="F72" s="12" t="s">
        <v>9</v>
      </c>
      <c r="G72" s="17" t="s">
        <v>3</v>
      </c>
      <c r="H72" s="68" t="s">
        <v>67</v>
      </c>
      <c r="I72" s="12" t="s">
        <v>9</v>
      </c>
      <c r="J72" s="17" t="s">
        <v>3</v>
      </c>
      <c r="K72" s="67" t="s">
        <v>69</v>
      </c>
      <c r="L72" s="23" t="s">
        <v>9</v>
      </c>
      <c r="M72" s="17" t="s">
        <v>3</v>
      </c>
      <c r="N72" s="17" t="s">
        <v>20</v>
      </c>
    </row>
    <row r="73" spans="1:14" ht="15" customHeight="1" x14ac:dyDescent="0.25">
      <c r="A73" s="132"/>
      <c r="B73" s="135"/>
      <c r="C73" s="17"/>
      <c r="D73" s="13"/>
      <c r="E73" s="13"/>
      <c r="F73" s="109" t="s">
        <v>5</v>
      </c>
      <c r="G73" s="41" t="s">
        <v>19</v>
      </c>
      <c r="H73" s="41" t="s">
        <v>67</v>
      </c>
      <c r="I73" s="12" t="s">
        <v>5</v>
      </c>
      <c r="J73" s="17" t="s">
        <v>1</v>
      </c>
      <c r="K73" s="67" t="s">
        <v>69</v>
      </c>
      <c r="L73" s="4"/>
      <c r="M73" s="7"/>
      <c r="N73" s="7"/>
    </row>
    <row r="74" spans="1:14" ht="15" customHeight="1" x14ac:dyDescent="0.25">
      <c r="A74" s="132"/>
      <c r="B74" s="135"/>
      <c r="C74" s="7"/>
      <c r="D74" s="13"/>
      <c r="E74" s="13"/>
      <c r="F74" s="68"/>
      <c r="G74" s="68"/>
      <c r="H74" s="22"/>
      <c r="I74" s="7"/>
      <c r="J74" s="17"/>
      <c r="K74" s="13"/>
      <c r="L74" s="4"/>
      <c r="M74" s="17"/>
      <c r="N74" s="17"/>
    </row>
    <row r="75" spans="1:14" ht="15" customHeight="1" thickBot="1" x14ac:dyDescent="0.3">
      <c r="A75" s="133"/>
      <c r="B75" s="136"/>
      <c r="C75" s="81"/>
      <c r="D75" s="14"/>
      <c r="E75" s="14"/>
      <c r="F75" s="75"/>
      <c r="G75" s="75"/>
      <c r="H75" s="18"/>
      <c r="I75" s="18"/>
      <c r="J75" s="18"/>
      <c r="K75" s="14"/>
      <c r="L75" s="28"/>
      <c r="M75" s="18"/>
      <c r="N75" s="18"/>
    </row>
    <row r="76" spans="1:14" ht="24.95" customHeight="1" x14ac:dyDescent="0.25">
      <c r="A76" s="82">
        <v>44121</v>
      </c>
      <c r="B76" s="142" t="s">
        <v>44</v>
      </c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4"/>
    </row>
    <row r="77" spans="1:14" ht="24.95" customHeight="1" thickBot="1" x14ac:dyDescent="0.3">
      <c r="A77" s="83">
        <v>44122</v>
      </c>
      <c r="B77" s="145" t="s">
        <v>45</v>
      </c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7"/>
    </row>
    <row r="78" spans="1:14" ht="24.95" customHeight="1" thickBot="1" x14ac:dyDescent="0.3">
      <c r="A78" s="73">
        <v>44128</v>
      </c>
      <c r="B78" s="148" t="s">
        <v>46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50"/>
    </row>
    <row r="79" spans="1:14" ht="24.95" customHeight="1" thickBot="1" x14ac:dyDescent="0.3">
      <c r="A79" s="84">
        <v>44135</v>
      </c>
      <c r="B79" s="151" t="s">
        <v>47</v>
      </c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3"/>
    </row>
  </sheetData>
  <sheetProtection selectLockedCells="1" selectUnlockedCells="1"/>
  <mergeCells count="32">
    <mergeCell ref="L9:N9"/>
    <mergeCell ref="B76:N76"/>
    <mergeCell ref="B77:N77"/>
    <mergeCell ref="B78:N78"/>
    <mergeCell ref="B79:N79"/>
    <mergeCell ref="B59:B63"/>
    <mergeCell ref="B24:B29"/>
    <mergeCell ref="B69:B75"/>
    <mergeCell ref="B36:B41"/>
    <mergeCell ref="B18:B23"/>
    <mergeCell ref="B42:B46"/>
    <mergeCell ref="C1:D1"/>
    <mergeCell ref="F1:G1"/>
    <mergeCell ref="C9:E9"/>
    <mergeCell ref="F9:H9"/>
    <mergeCell ref="I9:K9"/>
    <mergeCell ref="A69:A75"/>
    <mergeCell ref="A36:A41"/>
    <mergeCell ref="A47:A53"/>
    <mergeCell ref="B47:B53"/>
    <mergeCell ref="A54:A58"/>
    <mergeCell ref="B54:B58"/>
    <mergeCell ref="A64:A68"/>
    <mergeCell ref="B64:B68"/>
    <mergeCell ref="A59:A63"/>
    <mergeCell ref="A42:A46"/>
    <mergeCell ref="A12:A17"/>
    <mergeCell ref="B12:B17"/>
    <mergeCell ref="A30:A35"/>
    <mergeCell ref="B30:B35"/>
    <mergeCell ref="A24:A29"/>
    <mergeCell ref="A18:A23"/>
  </mergeCells>
  <pageMargins left="0.39370078740157483" right="0.39370078740157483" top="0.78740157480314965" bottom="0.39370078740157483" header="0.11811023622047245" footer="0.11811023622047245"/>
  <pageSetup paperSize="8" scale="61" fitToHeight="0" orientation="portrait" r:id="rId1"/>
  <headerFooter>
    <oddHeader>&amp;C&amp;"-,Bold Italic"&amp;12 &amp;F&amp;R&amp;"-,Bold"&amp;K09-024Date printed &amp;D</oddHeader>
  </headerFooter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workbookViewId="0"/>
  </sheetViews>
  <sheetFormatPr defaultRowHeight="15" x14ac:dyDescent="0.25"/>
  <cols>
    <col min="1" max="16384" width="9.140625" style="101"/>
  </cols>
  <sheetData>
    <row r="1" spans="1:27" s="95" customFormat="1" ht="20.100000000000001" customHeight="1" x14ac:dyDescent="0.25">
      <c r="A1" s="96" t="s">
        <v>58</v>
      </c>
      <c r="B1" s="97" t="s">
        <v>54</v>
      </c>
      <c r="C1" s="97" t="s">
        <v>52</v>
      </c>
      <c r="D1" s="97" t="s">
        <v>62</v>
      </c>
      <c r="E1" s="97" t="s">
        <v>59</v>
      </c>
      <c r="F1" s="97" t="s">
        <v>60</v>
      </c>
      <c r="G1" s="97" t="s">
        <v>56</v>
      </c>
      <c r="H1" s="97" t="s">
        <v>61</v>
      </c>
      <c r="I1" s="97" t="s">
        <v>57</v>
      </c>
      <c r="J1" s="97" t="s">
        <v>55</v>
      </c>
      <c r="K1" s="97" t="s">
        <v>53</v>
      </c>
    </row>
    <row r="2" spans="1:27" s="95" customFormat="1" ht="20.100000000000001" customHeight="1" x14ac:dyDescent="0.25">
      <c r="A2" s="89" t="s">
        <v>54</v>
      </c>
      <c r="B2" s="90"/>
      <c r="C2" s="90">
        <v>61</v>
      </c>
      <c r="D2" s="90">
        <v>64</v>
      </c>
      <c r="E2" s="90">
        <v>126</v>
      </c>
      <c r="F2" s="90">
        <v>65</v>
      </c>
      <c r="G2" s="90">
        <v>63</v>
      </c>
      <c r="H2" s="90">
        <v>64</v>
      </c>
      <c r="I2" s="90">
        <v>96</v>
      </c>
      <c r="J2" s="90">
        <v>54</v>
      </c>
      <c r="K2" s="90">
        <v>58</v>
      </c>
    </row>
    <row r="3" spans="1:27" s="95" customFormat="1" ht="20.100000000000001" customHeight="1" x14ac:dyDescent="0.25">
      <c r="A3" s="91" t="s">
        <v>52</v>
      </c>
      <c r="B3" s="92">
        <v>61</v>
      </c>
      <c r="C3" s="92"/>
      <c r="D3" s="92">
        <v>50</v>
      </c>
      <c r="E3" s="92">
        <v>92</v>
      </c>
      <c r="F3" s="92">
        <v>44</v>
      </c>
      <c r="G3" s="92">
        <v>20</v>
      </c>
      <c r="H3" s="92">
        <v>30</v>
      </c>
      <c r="I3" s="92">
        <v>53</v>
      </c>
      <c r="J3" s="92">
        <v>20</v>
      </c>
      <c r="K3" s="92">
        <v>110</v>
      </c>
    </row>
    <row r="4" spans="1:27" s="95" customFormat="1" ht="20.100000000000001" customHeight="1" x14ac:dyDescent="0.25">
      <c r="A4" s="91" t="s">
        <v>62</v>
      </c>
      <c r="B4" s="92">
        <v>64</v>
      </c>
      <c r="C4" s="92">
        <v>50</v>
      </c>
      <c r="D4" s="92"/>
      <c r="E4" s="92">
        <v>45</v>
      </c>
      <c r="F4" s="92">
        <v>50</v>
      </c>
      <c r="G4" s="92">
        <v>38</v>
      </c>
      <c r="H4" s="92">
        <v>25</v>
      </c>
      <c r="I4" s="92">
        <v>22</v>
      </c>
      <c r="J4" s="92">
        <v>38</v>
      </c>
      <c r="K4" s="92">
        <v>137</v>
      </c>
    </row>
    <row r="5" spans="1:27" s="95" customFormat="1" ht="20.100000000000001" customHeight="1" x14ac:dyDescent="0.25">
      <c r="A5" s="91" t="s">
        <v>59</v>
      </c>
      <c r="B5" s="92">
        <v>126</v>
      </c>
      <c r="C5" s="92">
        <v>92</v>
      </c>
      <c r="D5" s="92">
        <v>45</v>
      </c>
      <c r="E5" s="92"/>
      <c r="F5" s="92">
        <v>74</v>
      </c>
      <c r="G5" s="92">
        <v>80</v>
      </c>
      <c r="H5" s="92">
        <v>67</v>
      </c>
      <c r="I5" s="92">
        <v>61</v>
      </c>
      <c r="J5" s="92">
        <v>80</v>
      </c>
      <c r="K5" s="92">
        <v>175</v>
      </c>
      <c r="M5" s="98"/>
      <c r="P5" s="98"/>
      <c r="Q5" s="98"/>
      <c r="S5" s="98"/>
      <c r="T5" s="98"/>
      <c r="U5" s="98"/>
      <c r="V5" s="98"/>
      <c r="W5" s="98"/>
      <c r="X5" s="98"/>
      <c r="Y5" s="98"/>
      <c r="Z5" s="98"/>
      <c r="AA5" s="98"/>
    </row>
    <row r="6" spans="1:27" s="95" customFormat="1" ht="20.100000000000001" customHeight="1" x14ac:dyDescent="0.25">
      <c r="A6" s="91" t="s">
        <v>60</v>
      </c>
      <c r="B6" s="99">
        <v>65</v>
      </c>
      <c r="C6" s="99">
        <v>44</v>
      </c>
      <c r="D6" s="92">
        <v>50</v>
      </c>
      <c r="E6" s="92">
        <v>74</v>
      </c>
      <c r="F6" s="92"/>
      <c r="G6" s="99">
        <v>52</v>
      </c>
      <c r="H6" s="92">
        <v>38</v>
      </c>
      <c r="I6" s="99">
        <v>72</v>
      </c>
      <c r="J6" s="99">
        <v>43</v>
      </c>
      <c r="K6" s="99">
        <v>113</v>
      </c>
      <c r="M6" s="100"/>
      <c r="P6" s="100"/>
      <c r="Q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7" s="95" customFormat="1" ht="20.100000000000001" customHeight="1" x14ac:dyDescent="0.25">
      <c r="A7" s="91" t="s">
        <v>56</v>
      </c>
      <c r="B7" s="92">
        <v>63</v>
      </c>
      <c r="C7" s="92">
        <v>20</v>
      </c>
      <c r="D7" s="92">
        <v>38</v>
      </c>
      <c r="E7" s="92">
        <v>80</v>
      </c>
      <c r="F7" s="92">
        <v>52</v>
      </c>
      <c r="G7" s="92"/>
      <c r="H7" s="92">
        <v>18</v>
      </c>
      <c r="I7" s="92">
        <v>38</v>
      </c>
      <c r="J7" s="92">
        <v>9</v>
      </c>
      <c r="K7" s="92">
        <v>112</v>
      </c>
    </row>
    <row r="8" spans="1:27" s="98" customFormat="1" ht="20.100000000000001" customHeight="1" x14ac:dyDescent="0.25">
      <c r="A8" s="91" t="s">
        <v>61</v>
      </c>
      <c r="B8" s="92">
        <v>64</v>
      </c>
      <c r="C8" s="92">
        <v>30</v>
      </c>
      <c r="D8" s="92">
        <v>25</v>
      </c>
      <c r="E8" s="92">
        <v>67</v>
      </c>
      <c r="F8" s="92">
        <v>38</v>
      </c>
      <c r="G8" s="92">
        <v>18</v>
      </c>
      <c r="H8" s="92"/>
      <c r="I8" s="92">
        <v>43</v>
      </c>
      <c r="J8" s="92">
        <v>17</v>
      </c>
      <c r="K8" s="92">
        <v>112</v>
      </c>
      <c r="M8" s="95"/>
      <c r="P8" s="95"/>
      <c r="Q8" s="95"/>
      <c r="S8" s="95"/>
      <c r="T8" s="95"/>
      <c r="U8" s="95"/>
      <c r="V8" s="95"/>
      <c r="W8" s="95"/>
      <c r="X8" s="95"/>
      <c r="Y8" s="95"/>
      <c r="Z8" s="95"/>
      <c r="AA8" s="95"/>
    </row>
    <row r="9" spans="1:27" s="100" customFormat="1" ht="20.100000000000001" customHeight="1" x14ac:dyDescent="0.25">
      <c r="A9" s="91" t="s">
        <v>57</v>
      </c>
      <c r="B9" s="92">
        <v>96</v>
      </c>
      <c r="C9" s="92">
        <v>53</v>
      </c>
      <c r="D9" s="99">
        <v>22</v>
      </c>
      <c r="E9" s="99">
        <v>61</v>
      </c>
      <c r="F9" s="99">
        <v>72</v>
      </c>
      <c r="G9" s="92">
        <v>38</v>
      </c>
      <c r="H9" s="99">
        <v>38</v>
      </c>
      <c r="I9" s="92"/>
      <c r="J9" s="92">
        <v>45</v>
      </c>
      <c r="K9" s="92">
        <v>150</v>
      </c>
      <c r="M9" s="95"/>
      <c r="P9" s="95"/>
      <c r="Q9" s="95"/>
      <c r="S9" s="95"/>
      <c r="T9" s="95"/>
      <c r="U9" s="95"/>
      <c r="V9" s="95"/>
      <c r="W9" s="95"/>
      <c r="X9" s="95"/>
      <c r="Y9" s="95"/>
      <c r="Z9" s="95"/>
      <c r="AA9" s="95"/>
    </row>
    <row r="10" spans="1:27" s="95" customFormat="1" ht="20.100000000000001" customHeight="1" x14ac:dyDescent="0.25">
      <c r="A10" s="91" t="s">
        <v>55</v>
      </c>
      <c r="B10" s="92">
        <v>54</v>
      </c>
      <c r="C10" s="92">
        <v>20</v>
      </c>
      <c r="D10" s="92">
        <v>38</v>
      </c>
      <c r="E10" s="92">
        <v>80</v>
      </c>
      <c r="F10" s="92">
        <v>43</v>
      </c>
      <c r="G10" s="92">
        <v>9</v>
      </c>
      <c r="H10" s="92">
        <v>9</v>
      </c>
      <c r="I10" s="92">
        <v>45</v>
      </c>
      <c r="J10" s="92"/>
      <c r="K10" s="92">
        <v>103</v>
      </c>
    </row>
    <row r="11" spans="1:27" s="95" customFormat="1" ht="20.100000000000001" customHeight="1" x14ac:dyDescent="0.25">
      <c r="A11" s="93" t="s">
        <v>53</v>
      </c>
      <c r="B11" s="94">
        <v>58</v>
      </c>
      <c r="C11" s="94">
        <v>110</v>
      </c>
      <c r="D11" s="94">
        <v>137</v>
      </c>
      <c r="E11" s="94">
        <v>175</v>
      </c>
      <c r="F11" s="94">
        <v>113</v>
      </c>
      <c r="G11" s="94">
        <v>112</v>
      </c>
      <c r="H11" s="94">
        <v>112</v>
      </c>
      <c r="I11" s="94">
        <v>150</v>
      </c>
      <c r="J11" s="94">
        <v>103</v>
      </c>
      <c r="K11" s="94"/>
    </row>
    <row r="12" spans="1:27" s="95" customFormat="1" ht="20.100000000000001" customHeight="1" x14ac:dyDescent="0.25"/>
    <row r="13" spans="1:27" s="95" customFormat="1" ht="30" customHeight="1" thickBot="1" x14ac:dyDescent="0.3">
      <c r="A13" s="87" t="s">
        <v>64</v>
      </c>
      <c r="B13" s="88" t="s">
        <v>49</v>
      </c>
      <c r="C13" s="88" t="s">
        <v>50</v>
      </c>
      <c r="D13" s="88" t="s">
        <v>51</v>
      </c>
      <c r="F13" s="87" t="s">
        <v>65</v>
      </c>
      <c r="G13" s="88" t="s">
        <v>49</v>
      </c>
      <c r="H13" s="88" t="s">
        <v>50</v>
      </c>
      <c r="I13" s="88" t="s">
        <v>51</v>
      </c>
      <c r="K13" s="87" t="s">
        <v>66</v>
      </c>
      <c r="L13" s="88" t="s">
        <v>49</v>
      </c>
      <c r="M13" s="88" t="s">
        <v>50</v>
      </c>
      <c r="N13" s="88" t="s">
        <v>51</v>
      </c>
      <c r="P13" s="87" t="s">
        <v>63</v>
      </c>
      <c r="Q13" s="88" t="s">
        <v>49</v>
      </c>
      <c r="R13" s="88" t="s">
        <v>50</v>
      </c>
      <c r="S13" s="88" t="s">
        <v>51</v>
      </c>
    </row>
    <row r="14" spans="1:27" s="95" customFormat="1" ht="20.100000000000001" customHeight="1" thickTop="1" x14ac:dyDescent="0.25">
      <c r="A14" s="102" t="s">
        <v>54</v>
      </c>
      <c r="B14" s="103">
        <v>6</v>
      </c>
      <c r="C14" s="103">
        <v>9</v>
      </c>
      <c r="D14" s="103">
        <f>C14*(C2+E2+G2+H2+I2+J2+K2)</f>
        <v>4698</v>
      </c>
      <c r="F14" s="102" t="s">
        <v>54</v>
      </c>
      <c r="G14" s="103">
        <v>7</v>
      </c>
      <c r="H14" s="103">
        <v>11</v>
      </c>
      <c r="I14" s="103">
        <f>H14*(SUM(B2:K2))</f>
        <v>7161</v>
      </c>
      <c r="K14" s="102" t="s">
        <v>54</v>
      </c>
      <c r="L14" s="103">
        <v>7</v>
      </c>
      <c r="M14" s="103">
        <v>8</v>
      </c>
      <c r="N14" s="103">
        <f>M14*(C2+E2+G2+I2+J2)</f>
        <v>3200</v>
      </c>
      <c r="P14" s="102" t="s">
        <v>54</v>
      </c>
      <c r="Q14" s="103">
        <v>7</v>
      </c>
      <c r="R14" s="103">
        <v>8</v>
      </c>
      <c r="S14" s="103">
        <f>R14*(C2+I2+G2+J2+K2)</f>
        <v>2656</v>
      </c>
    </row>
    <row r="15" spans="1:27" s="95" customFormat="1" ht="20.100000000000001" customHeight="1" x14ac:dyDescent="0.25">
      <c r="A15" s="91" t="s">
        <v>52</v>
      </c>
      <c r="B15" s="92">
        <v>7</v>
      </c>
      <c r="C15" s="92">
        <v>7</v>
      </c>
      <c r="D15" s="92">
        <f>C15*(B3+E3+G3+H3+I3+J3+K3)</f>
        <v>2702</v>
      </c>
      <c r="F15" s="91" t="s">
        <v>52</v>
      </c>
      <c r="G15" s="92">
        <v>9</v>
      </c>
      <c r="H15" s="92">
        <v>9</v>
      </c>
      <c r="I15" s="92">
        <f>H15*(SUM(B3:K3))</f>
        <v>4320</v>
      </c>
      <c r="K15" s="91" t="s">
        <v>52</v>
      </c>
      <c r="L15" s="92">
        <v>8</v>
      </c>
      <c r="M15" s="92">
        <v>7</v>
      </c>
      <c r="N15" s="92">
        <f>M15*(B3+E3+G3+I3+J3)</f>
        <v>1722</v>
      </c>
      <c r="P15" s="91" t="s">
        <v>52</v>
      </c>
      <c r="Q15" s="92">
        <v>8</v>
      </c>
      <c r="R15" s="92">
        <v>7</v>
      </c>
      <c r="S15" s="92">
        <f>R15*(B3+I3+G3+J3+K3)</f>
        <v>1848</v>
      </c>
    </row>
    <row r="16" spans="1:27" ht="20.100000000000001" customHeight="1" x14ac:dyDescent="0.25">
      <c r="A16" s="91"/>
      <c r="B16" s="92"/>
      <c r="C16" s="92"/>
      <c r="D16" s="92"/>
      <c r="F16" s="91" t="s">
        <v>62</v>
      </c>
      <c r="G16" s="92">
        <v>10</v>
      </c>
      <c r="H16" s="92">
        <v>8</v>
      </c>
      <c r="I16" s="92">
        <f t="shared" ref="I16:I23" si="0">H16*(SUM(B4:K4))</f>
        <v>3752</v>
      </c>
      <c r="K16" s="91"/>
      <c r="L16" s="92"/>
      <c r="M16" s="92"/>
      <c r="N16" s="92"/>
      <c r="P16" s="91"/>
      <c r="Q16" s="92"/>
      <c r="R16" s="92"/>
      <c r="S16" s="92"/>
    </row>
    <row r="17" spans="1:19" ht="20.100000000000001" customHeight="1" x14ac:dyDescent="0.25">
      <c r="A17" s="91" t="s">
        <v>59</v>
      </c>
      <c r="B17" s="92">
        <v>6</v>
      </c>
      <c r="C17" s="92">
        <v>9</v>
      </c>
      <c r="D17" s="92">
        <f>C17*(B5+C5+G5+H5+I5+J5+K5)</f>
        <v>6129</v>
      </c>
      <c r="F17" s="91" t="s">
        <v>59</v>
      </c>
      <c r="G17" s="92">
        <v>9</v>
      </c>
      <c r="H17" s="92">
        <v>9</v>
      </c>
      <c r="I17" s="92">
        <f t="shared" si="0"/>
        <v>7200</v>
      </c>
      <c r="K17" s="91" t="s">
        <v>59</v>
      </c>
      <c r="L17" s="92">
        <v>8</v>
      </c>
      <c r="M17" s="92">
        <v>7</v>
      </c>
      <c r="N17" s="92">
        <f>M17*(B5+C5+G5+I5+J5)</f>
        <v>3073</v>
      </c>
      <c r="P17" s="91"/>
      <c r="Q17" s="92"/>
      <c r="R17" s="92"/>
      <c r="S17" s="92"/>
    </row>
    <row r="18" spans="1:19" ht="20.100000000000001" customHeight="1" x14ac:dyDescent="0.25">
      <c r="A18" s="91"/>
      <c r="B18" s="92"/>
      <c r="C18" s="92"/>
      <c r="D18" s="92"/>
      <c r="F18" s="91" t="s">
        <v>60</v>
      </c>
      <c r="G18" s="92">
        <v>9</v>
      </c>
      <c r="H18" s="92">
        <v>9</v>
      </c>
      <c r="I18" s="92">
        <f t="shared" si="0"/>
        <v>4959</v>
      </c>
      <c r="K18" s="91"/>
      <c r="L18" s="92"/>
      <c r="M18" s="92"/>
      <c r="N18" s="92"/>
      <c r="P18" s="91"/>
      <c r="Q18" s="92"/>
      <c r="R18" s="92"/>
      <c r="S18" s="92"/>
    </row>
    <row r="19" spans="1:19" ht="20.100000000000001" customHeight="1" x14ac:dyDescent="0.25">
      <c r="A19" s="91"/>
      <c r="B19" s="92"/>
      <c r="C19" s="92"/>
      <c r="D19" s="92"/>
      <c r="F19" s="91" t="s">
        <v>56</v>
      </c>
      <c r="G19" s="92">
        <v>7</v>
      </c>
      <c r="H19" s="92">
        <v>11</v>
      </c>
      <c r="I19" s="92">
        <f t="shared" si="0"/>
        <v>4730</v>
      </c>
      <c r="K19" s="91" t="s">
        <v>56</v>
      </c>
      <c r="L19" s="92">
        <v>6</v>
      </c>
      <c r="M19" s="92">
        <v>9</v>
      </c>
      <c r="N19" s="92">
        <f>M19*(B7+C7+E7+I7+J7)</f>
        <v>1890</v>
      </c>
      <c r="P19" s="91" t="s">
        <v>56</v>
      </c>
      <c r="Q19" s="92">
        <v>7</v>
      </c>
      <c r="R19" s="92">
        <v>8</v>
      </c>
      <c r="S19" s="92">
        <f>R19*(B7+I7+C7+J7+K7)</f>
        <v>1936</v>
      </c>
    </row>
    <row r="20" spans="1:19" ht="20.100000000000001" customHeight="1" x14ac:dyDescent="0.25">
      <c r="A20" s="91" t="s">
        <v>61</v>
      </c>
      <c r="B20" s="104">
        <v>6</v>
      </c>
      <c r="C20" s="104">
        <v>9</v>
      </c>
      <c r="D20" s="104">
        <f>C20*(B8+C8+E8+G8+I8+J8+K8)</f>
        <v>3159</v>
      </c>
      <c r="F20" s="91" t="s">
        <v>61</v>
      </c>
      <c r="G20" s="104">
        <v>10</v>
      </c>
      <c r="H20" s="104">
        <v>8</v>
      </c>
      <c r="I20" s="104">
        <f t="shared" si="0"/>
        <v>3312</v>
      </c>
      <c r="K20" s="91"/>
      <c r="L20" s="104"/>
      <c r="M20" s="104"/>
      <c r="N20" s="104"/>
      <c r="P20" s="91"/>
      <c r="Q20" s="104"/>
      <c r="R20" s="104"/>
      <c r="S20" s="104"/>
    </row>
    <row r="21" spans="1:19" ht="20.100000000000001" customHeight="1" x14ac:dyDescent="0.25">
      <c r="A21" s="91" t="s">
        <v>57</v>
      </c>
      <c r="B21" s="104">
        <v>5</v>
      </c>
      <c r="C21" s="104">
        <v>10</v>
      </c>
      <c r="D21" s="104">
        <f>C21*(B9+C9+E9+G9+H9+J9+K9)</f>
        <v>4810</v>
      </c>
      <c r="F21" s="91" t="s">
        <v>57</v>
      </c>
      <c r="G21" s="104">
        <v>8</v>
      </c>
      <c r="H21" s="104">
        <v>10</v>
      </c>
      <c r="I21" s="104">
        <f t="shared" si="0"/>
        <v>5750</v>
      </c>
      <c r="K21" s="91" t="s">
        <v>57</v>
      </c>
      <c r="L21" s="104">
        <v>8</v>
      </c>
      <c r="M21" s="104">
        <v>7</v>
      </c>
      <c r="N21" s="104">
        <f>M21*(B9+C9+E9+G9+J9)</f>
        <v>2051</v>
      </c>
      <c r="P21" s="91" t="s">
        <v>57</v>
      </c>
      <c r="Q21" s="104">
        <v>8</v>
      </c>
      <c r="R21" s="104">
        <v>7</v>
      </c>
      <c r="S21" s="104">
        <f>R21*(B9+G9+C9+J9+K9)</f>
        <v>2674</v>
      </c>
    </row>
    <row r="22" spans="1:19" ht="20.100000000000001" customHeight="1" x14ac:dyDescent="0.25">
      <c r="A22" s="91" t="s">
        <v>55</v>
      </c>
      <c r="B22" s="104">
        <v>6</v>
      </c>
      <c r="C22" s="104">
        <v>9</v>
      </c>
      <c r="D22" s="104">
        <f>C22*(B10+C10+E10+G10+H10+I10+K10)</f>
        <v>2880</v>
      </c>
      <c r="F22" s="91" t="s">
        <v>55</v>
      </c>
      <c r="G22" s="104">
        <v>10</v>
      </c>
      <c r="H22" s="104">
        <v>8</v>
      </c>
      <c r="I22" s="104">
        <f t="shared" si="0"/>
        <v>3208</v>
      </c>
      <c r="K22" s="91" t="s">
        <v>55</v>
      </c>
      <c r="L22" s="104">
        <v>8</v>
      </c>
      <c r="M22" s="104">
        <v>7</v>
      </c>
      <c r="N22" s="104">
        <f>M22*(B10+C10+E10+G10+I10)</f>
        <v>1456</v>
      </c>
      <c r="P22" s="91" t="s">
        <v>55</v>
      </c>
      <c r="Q22" s="104">
        <v>8</v>
      </c>
      <c r="R22" s="104">
        <v>7</v>
      </c>
      <c r="S22" s="104">
        <f>R22*(B10+G10+C10+I10+K10)</f>
        <v>1617</v>
      </c>
    </row>
    <row r="23" spans="1:19" ht="20.100000000000001" customHeight="1" x14ac:dyDescent="0.25">
      <c r="A23" s="93"/>
      <c r="B23" s="105"/>
      <c r="C23" s="105"/>
      <c r="D23" s="105"/>
      <c r="F23" s="93" t="s">
        <v>53</v>
      </c>
      <c r="G23" s="105">
        <v>7</v>
      </c>
      <c r="H23" s="105">
        <v>11</v>
      </c>
      <c r="I23" s="105">
        <f t="shared" si="0"/>
        <v>11770</v>
      </c>
      <c r="K23" s="93"/>
      <c r="L23" s="105"/>
      <c r="M23" s="105"/>
      <c r="N23" s="105"/>
      <c r="P23" s="93" t="s">
        <v>53</v>
      </c>
      <c r="Q23" s="105">
        <v>7</v>
      </c>
      <c r="R23" s="105">
        <v>8</v>
      </c>
      <c r="S23" s="105">
        <f>R23*(B11+G11+C11+I11+J11)</f>
        <v>4264</v>
      </c>
    </row>
  </sheetData>
  <sortState ref="A2:Z11">
    <sortCondition ref="A2:A11"/>
  </sortState>
  <printOptions horizontalCentered="1"/>
  <pageMargins left="0.39370078740157483" right="0.39370078740157483" top="0.39370078740157483" bottom="0.39370078740157483" header="0.11811023622047245" footer="0.11811023622047245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 Senior Draw SCRU</vt:lpstr>
      <vt:lpstr>Sheet1</vt:lpstr>
      <vt:lpstr>homescore</vt:lpstr>
      <vt:lpstr>'2020 Senior Draw SCRU'!Print_Titles</vt:lpstr>
      <vt:lpstr>visitorscore</vt:lpstr>
    </vt:vector>
  </TitlesOfParts>
  <Company>esl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Eason</dc:creator>
  <cp:lastModifiedBy>SCRU</cp:lastModifiedBy>
  <cp:lastPrinted>2020-03-17T03:04:55Z</cp:lastPrinted>
  <dcterms:created xsi:type="dcterms:W3CDTF">2017-10-16T05:27:56Z</dcterms:created>
  <dcterms:modified xsi:type="dcterms:W3CDTF">2020-05-27T01:16:51Z</dcterms:modified>
</cp:coreProperties>
</file>